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480" yWindow="120" windowWidth="18765" windowHeight="11490"/>
  </bookViews>
  <sheets>
    <sheet name="Тарифный план №1" sheetId="2" r:id="rId1"/>
  </sheets>
  <definedNames>
    <definedName name="_xlnm._FilterDatabase" localSheetId="0" hidden="1">'Тарифный план №1'!$A$8:$P$149</definedName>
    <definedName name="_xlnm.Print_Titles" localSheetId="0">'Тарифный план №1'!$1:$6</definedName>
    <definedName name="_xlnm.Print_Area" localSheetId="0">'Тарифный план №1'!$A$2:$E$149</definedName>
  </definedNames>
  <calcPr calcId="145621"/>
</workbook>
</file>

<file path=xl/calcChain.xml><?xml version="1.0" encoding="utf-8"?>
<calcChain xmlns="http://schemas.openxmlformats.org/spreadsheetml/2006/main">
  <c r="P27" i="2" l="1"/>
  <c r="O27" i="2"/>
  <c r="N27" i="2"/>
  <c r="M27" i="2"/>
  <c r="L27" i="2"/>
  <c r="P20" i="2"/>
  <c r="O20" i="2"/>
  <c r="N20" i="2"/>
  <c r="N142" i="2" s="1"/>
  <c r="N144" i="2" s="1"/>
  <c r="M20" i="2"/>
  <c r="M142" i="2" s="1"/>
  <c r="M144" i="2" s="1"/>
  <c r="L20" i="2"/>
  <c r="O142" i="2" l="1"/>
  <c r="O144" i="2" s="1"/>
  <c r="L142" i="2"/>
  <c r="L144" i="2" s="1"/>
  <c r="P142" i="2"/>
  <c r="P144" i="2" s="1"/>
</calcChain>
</file>

<file path=xl/sharedStrings.xml><?xml version="1.0" encoding="utf-8"?>
<sst xmlns="http://schemas.openxmlformats.org/spreadsheetml/2006/main" count="1078" uniqueCount="397">
  <si>
    <t>Денежные средства на счетах Клиента-индивидуального предпринимателя, главы Крестьянского (фермерского) хозяйства, юридического лица, отнесенного в соответствии с законодательством Российской Федерации к малым предприятиям, сведения о котором содержатся в едином реестре субъектов малого и среднего предпринимательства, ведение которого осуществляется в соответствии с Федеральным законом от 24 июля 2007 года N 209-ФЗ "О развитии малого и среднего предпринимательства в Российской Федерации", застрахованы в порядке, размерах и на условиях, определенных Федеральным законом от 23.12.2003 г. №177-ФЗ «О страховании вкладов в банках Российской Федерации»</t>
  </si>
  <si>
    <t>№№</t>
  </si>
  <si>
    <t>Наименование услуги</t>
  </si>
  <si>
    <t>Порядок и форма взимания комиссии</t>
  </si>
  <si>
    <t>НДС</t>
  </si>
  <si>
    <t>1</t>
  </si>
  <si>
    <t>Ведение счета</t>
  </si>
  <si>
    <t>1.1</t>
  </si>
  <si>
    <t>Открытие счета</t>
  </si>
  <si>
    <t>1.1.1</t>
  </si>
  <si>
    <t>Взимается единовременно, до открытия счета</t>
  </si>
  <si>
    <t>НДС не взимается</t>
  </si>
  <si>
    <t>1.1.2</t>
  </si>
  <si>
    <t>Открытие счета клиентам, в отношении которых введена какая-либо из процедур банкротства либо находящимся в процессе ликвидации</t>
  </si>
  <si>
    <t>25 000 руб.</t>
  </si>
  <si>
    <t>1.2</t>
  </si>
  <si>
    <t>1.2.1</t>
  </si>
  <si>
    <t>Ведение счета  при наличии дебетового оборота по счету за отчетный месяц (кроме накопительного счета)**</t>
  </si>
  <si>
    <t>Взимается ежемесячно после  совершения первой операции по счету за отчетный месяц, но не позднее  последнего рабочего дня отчетного месяца (Не подлежит пересчету/ возврату. В случае изменения условий ведения счета комиссия в новом размере взимается Банком, начиная со следующего месяца)</t>
  </si>
  <si>
    <t>1.2.1.1</t>
  </si>
  <si>
    <t>при отсутствии подключения к системе "Интернет-Клиент" (за исключением случаев, указанных в п. 1.2.1.3)</t>
  </si>
  <si>
    <t>1000 руб.</t>
  </si>
  <si>
    <t>800 руб.</t>
  </si>
  <si>
    <t>700 руб.</t>
  </si>
  <si>
    <t>1.2.1.2</t>
  </si>
  <si>
    <t>при подключении к системе "Интернет-Клиент" (за исключением случаев, указанных в п. 1.2.1.3)</t>
  </si>
  <si>
    <t>1.2.1.3</t>
  </si>
  <si>
    <t>в случае введения в отношении Клиента какой-либо из процедур банкротства либо процедуры ликвидации</t>
  </si>
  <si>
    <t>1500 руб.</t>
  </si>
  <si>
    <t>1.2.2</t>
  </si>
  <si>
    <t>при отсутствии операций по счету за отчетный календарный год и при отсутствии на дату взимания комиссии ограничений на распоряжение денежными средствами, находящимися на счете, предусмотренных действующим законодательством РФ (кроме залогового и накопительного счета)</t>
  </si>
  <si>
    <t>Взимается ежегодно, в последний рабочий день года</t>
  </si>
  <si>
    <t>В пределах остатка на счете, но не более 5000 руб.</t>
  </si>
  <si>
    <t>В пределах остатка на счете, но не более 5000руб.</t>
  </si>
  <si>
    <t>В пределах остатка на счете, но не более 5 000 руб.</t>
  </si>
  <si>
    <t>В пределах остатка на счете, но не более  5000руб.</t>
  </si>
  <si>
    <t>1.2.3</t>
  </si>
  <si>
    <t>Ведение счета при отсутствии дебетового оборота по счету за отчетный месяц в момент закрытия счета</t>
  </si>
  <si>
    <t>Взимается единовременно, в момент закрытия счета</t>
  </si>
  <si>
    <t>В пределах остатка на счете, но не более 1000 руб.</t>
  </si>
  <si>
    <t>1.3</t>
  </si>
  <si>
    <t xml:space="preserve">Закрытие счета </t>
  </si>
  <si>
    <t>Комиссия не взимается</t>
  </si>
  <si>
    <t>2.1</t>
  </si>
  <si>
    <t xml:space="preserve">Взимается на дату оказания услуги, за каждое зачисление </t>
  </si>
  <si>
    <t>Переводы денежных средств со счета***</t>
  </si>
  <si>
    <t>3.1</t>
  </si>
  <si>
    <t>Перевод денежных средств со счета Клиента на счет открытый в ПАО "НИКО-БАНК" (внутрибанковские переводы)</t>
  </si>
  <si>
    <t xml:space="preserve">Взимается не позднее следующего рабочего дня от даты совершения операции. Рассчитывается путем умножения указанного значения тарифа за каждый перевод на количество переводов с банковского счета клиента, исполненных ПАО "НИКО-БАНК"                             </t>
  </si>
  <si>
    <t>3.2</t>
  </si>
  <si>
    <t xml:space="preserve">Перевод денежных средств со счета клиента на счет в другом банке по Распоряжению, полученному на бумажном носителе: </t>
  </si>
  <si>
    <t xml:space="preserve">Взимается не позднее следующего  рабочего дня от даты совершения операции. Рассчитывается путем умножения указанного значения тарифа за каждый перевод на количество переводов с банковского счета клиента, исполненных ПАО "НИКО-БАНК"                             </t>
  </si>
  <si>
    <t>3.2.1</t>
  </si>
  <si>
    <t xml:space="preserve">  100 руб.</t>
  </si>
  <si>
    <t xml:space="preserve">  80 руб.</t>
  </si>
  <si>
    <t>3.2.2</t>
  </si>
  <si>
    <t>50 руб.</t>
  </si>
  <si>
    <t>услуга не предоставляется</t>
  </si>
  <si>
    <t>Услуга не предоставляется</t>
  </si>
  <si>
    <t>3.2.3</t>
  </si>
  <si>
    <t>200 руб.</t>
  </si>
  <si>
    <t>170 руб.</t>
  </si>
  <si>
    <t xml:space="preserve"> 170 руб. </t>
  </si>
  <si>
    <t>3.3</t>
  </si>
  <si>
    <t>3.4</t>
  </si>
  <si>
    <t>3.5</t>
  </si>
  <si>
    <t xml:space="preserve">Перевод денежных средств со счета для уплаты налогов, сборов, пеней и штрафов, обязательность уплаты которых предусмотрена законодательством РФ
</t>
  </si>
  <si>
    <t>3.6</t>
  </si>
  <si>
    <t xml:space="preserve">Взимается не позднее следующего рабочего дня от даты совершения операции. Рассчитывается путем умножения указанного значения тарифа за каждый  перевод на количество переводов с банковского счета клиента, исполненных ПАО "НИКО-БАНК"                             </t>
  </si>
  <si>
    <t xml:space="preserve"> 100 руб.</t>
  </si>
  <si>
    <t xml:space="preserve"> 80 руб.</t>
  </si>
  <si>
    <t>3.7</t>
  </si>
  <si>
    <t>Взимается не позднее следующего рабочего дня от даты совершения операции. Тариф определяется на момент исполнения Распоряжения исходя из сумм переводов, проведенных в течение  отчетного месяца нарастающим итогом. Рассчитывается от суммы перевода.</t>
  </si>
  <si>
    <t>3.7.1</t>
  </si>
  <si>
    <t>взимается на условиях и согласно тарифам, установленным в пунктах 3.2.1, 3.2.2, 3.2.3, 3.3, 3.4, 3.6</t>
  </si>
  <si>
    <t>3.7.2</t>
  </si>
  <si>
    <t>1.5% мин 100 руб.</t>
  </si>
  <si>
    <t>3.7.3</t>
  </si>
  <si>
    <t>свыше 2 000 000 до 6 000 000 включительно</t>
  </si>
  <si>
    <t>3% мин 100 руб.</t>
  </si>
  <si>
    <t>3.7.4</t>
  </si>
  <si>
    <t>свыше 6 000 000</t>
  </si>
  <si>
    <t>10% мин 100 руб.</t>
  </si>
  <si>
    <t>3.8</t>
  </si>
  <si>
    <t>Взимается от суммы остатка денежных средств на счете после уплаты других комиссий ПАО "НИКО-БАНК" при закрытии счета. Взимается единовременно, в момент совершения операции.</t>
  </si>
  <si>
    <t>10/%</t>
  </si>
  <si>
    <t>3.9</t>
  </si>
  <si>
    <t>3.10</t>
  </si>
  <si>
    <t>Выдача справок по счету</t>
  </si>
  <si>
    <t>4.1</t>
  </si>
  <si>
    <t>Выдача дубликата выписки по счету</t>
  </si>
  <si>
    <t>Взимается на дату оказания услуги, за каждый документ</t>
  </si>
  <si>
    <t>4.2</t>
  </si>
  <si>
    <t>Выдача дубликата платежного (расчетного) документа</t>
  </si>
  <si>
    <t>4.3</t>
  </si>
  <si>
    <t xml:space="preserve">Выдача справок о наличии, состоянии счета, остатке денежных средств и оборотах по счету                                                                                     </t>
  </si>
  <si>
    <t>400 руб.</t>
  </si>
  <si>
    <t>4.4</t>
  </si>
  <si>
    <t>Направление запросов по просьбе клиента относительно реквизитов платежных документов по поступившим средствам, изменения реквизитов по ранее отправленным платежным поручениям, розыска ожидаемых и отправленных сумм, отзыв ранее направленных на инкассо расчетных документов</t>
  </si>
  <si>
    <t>клиента - резидента</t>
  </si>
  <si>
    <t>150 руб.</t>
  </si>
  <si>
    <t>клиента - нерезидента</t>
  </si>
  <si>
    <t>1 000 руб.</t>
  </si>
  <si>
    <t xml:space="preserve">4.5 </t>
  </si>
  <si>
    <t>В том числе НДС</t>
  </si>
  <si>
    <t>960 руб.</t>
  </si>
  <si>
    <t>4.6</t>
  </si>
  <si>
    <t xml:space="preserve">Выдача справок:                                                                                                                                                     - об операциях по счету расширенного формата за текущий год                                                                                                                           - об операциях по счету расширенного формата за прошлые года                                                                                                                                          </t>
  </si>
  <si>
    <t>4.7</t>
  </si>
  <si>
    <t>Заключение дополнительного соглашения к договору счета о периодическом перечислении остатка денежных средств</t>
  </si>
  <si>
    <t>Взимается единовременно, за каждое соглашение</t>
  </si>
  <si>
    <t>4.8</t>
  </si>
  <si>
    <t>Оформление векселей:</t>
  </si>
  <si>
    <t>4.8.1</t>
  </si>
  <si>
    <t>при сроке погашения «По предъявлению» и до «десяти дней со дня составления»</t>
  </si>
  <si>
    <t>Взимается в момент совершения операции</t>
  </si>
  <si>
    <t>4.8.2</t>
  </si>
  <si>
    <t>при сроке погашения «свыше десяти дней со дня составления»</t>
  </si>
  <si>
    <t>4.9</t>
  </si>
  <si>
    <t xml:space="preserve">Прием расчетных документов на инкассо для направления в банк плательщика </t>
  </si>
  <si>
    <t xml:space="preserve"> 300 руб.</t>
  </si>
  <si>
    <t>4.10</t>
  </si>
  <si>
    <t xml:space="preserve">при открытии счета </t>
  </si>
  <si>
    <t xml:space="preserve">Взимается единовременно, до открытия счета </t>
  </si>
  <si>
    <t>при внесении изменений</t>
  </si>
  <si>
    <t>Взимается не позднее дня, следующего за днем оказания услуги</t>
  </si>
  <si>
    <t xml:space="preserve">720 руб. </t>
  </si>
  <si>
    <t>4.11</t>
  </si>
  <si>
    <t>Заверение пакета документов для открытия счета (независимо от количества заверяемых документов)*</t>
  </si>
  <si>
    <t>4.12</t>
  </si>
  <si>
    <t xml:space="preserve">Заверение копии карточки с образцами подписей и оттиском печати </t>
  </si>
  <si>
    <t xml:space="preserve"> 240 руб.</t>
  </si>
  <si>
    <t>4.13</t>
  </si>
  <si>
    <t>Предоставление информации по телефону о состоянии счета при наличии операций по счету</t>
  </si>
  <si>
    <t xml:space="preserve">Взимается ежемесячно, в последний рабочий день отчетного месяца. </t>
  </si>
  <si>
    <t>300 руб.</t>
  </si>
  <si>
    <t>4.14</t>
  </si>
  <si>
    <t>Обслуживание расчетного счета при наличии открытого лимита по кредитному договору в форме "ОВЕРДРАФТА"</t>
  </si>
  <si>
    <t xml:space="preserve"> Комиссия не взимается</t>
  </si>
  <si>
    <t>4.15</t>
  </si>
  <si>
    <t>Заключение дополнительного соглашения к договору банковского счета об акцепте требований кредитора/контрагента Клиента по договорам Клиента (заранее данный акцепт плательщика)</t>
  </si>
  <si>
    <t>4.16</t>
  </si>
  <si>
    <t>Предоставление справки о наличии/отсутствии ссудной задолженности, иные/прочие справки (информация о залогах, о поручителях и другие запросы)</t>
  </si>
  <si>
    <t xml:space="preserve">НДС не взимается </t>
  </si>
  <si>
    <t>Кассовое обслуживание</t>
  </si>
  <si>
    <t>5.1</t>
  </si>
  <si>
    <t>Прием и зачисление на счет наличных денежных средств*</t>
  </si>
  <si>
    <t>5.1.1</t>
  </si>
  <si>
    <t xml:space="preserve">Сумма зачисления  до 100 000 руб. включительно </t>
  </si>
  <si>
    <t>5.1.2</t>
  </si>
  <si>
    <t>Сумма зачисления от 100 000 руб. до 200 000 руб. включительно</t>
  </si>
  <si>
    <t>Процент от суммы операции. Взимается в момент совершения операции</t>
  </si>
  <si>
    <t>5.1.3</t>
  </si>
  <si>
    <t>Сумма зачисления от 200 000 руб. и выше</t>
  </si>
  <si>
    <t>5.2</t>
  </si>
  <si>
    <t xml:space="preserve">Повторный прием пересчет денежных средств, вложенных в инкассаторскую сумку, при обнаружении недостачи (излишков), неплатежных либо поддельных денежных знаков </t>
  </si>
  <si>
    <t>Процент от суммы пересчета. Взимается не позднее следующего рабочего дня следующего за датой оказания услуг.</t>
  </si>
  <si>
    <t>0.5% мах 3000 руб.</t>
  </si>
  <si>
    <t>5.3</t>
  </si>
  <si>
    <t>Выдача наличных денежных средств со счета индивидуальных предпринимателей и физических лиц, занимающихся в установленном законодательством Российской Федерации порядке частной практикой</t>
  </si>
  <si>
    <t>5.3.1</t>
  </si>
  <si>
    <t>при сумме выдачи за день до 100 000 руб. включительно</t>
  </si>
  <si>
    <t>5.3.2</t>
  </si>
  <si>
    <t>при сумме выдачи за день от 100 000 руб. до 500 000 руб. включительно</t>
  </si>
  <si>
    <t>Процент от суммы выдачи. Взимается в момент совершения операции</t>
  </si>
  <si>
    <t>1% от суммы</t>
  </si>
  <si>
    <t>5.3.3</t>
  </si>
  <si>
    <t>при сумме выдачи за день более 500 000 руб.</t>
  </si>
  <si>
    <t>5.4</t>
  </si>
  <si>
    <t>Выдача наличных денежных средств со счета юридического лица</t>
  </si>
  <si>
    <t>5.4.1</t>
  </si>
  <si>
    <t>на заработную плату и выплаты социального характера, на стипендии, на расходы, не относящиеся к фонду заработной платы и выплатам социального характера, на выплату пенсий, пособий и страховых возмещений (кассовые символы 40, 41, 42, 50)</t>
  </si>
  <si>
    <t>5.4.2</t>
  </si>
  <si>
    <t>на прочие цели, при сумме выдачи за день до 200 000 руб. включительно</t>
  </si>
  <si>
    <t>5.4.3</t>
  </si>
  <si>
    <t>5.4.4</t>
  </si>
  <si>
    <t>на прочие цели при сумме выдачи за день более 1 000 000 руб.</t>
  </si>
  <si>
    <t>5.5</t>
  </si>
  <si>
    <t>Оформление чековых книжек:</t>
  </si>
  <si>
    <t>10 листов</t>
  </si>
  <si>
    <t xml:space="preserve">50 руб. </t>
  </si>
  <si>
    <t>25 листов</t>
  </si>
  <si>
    <t>50 листов</t>
  </si>
  <si>
    <t>5.6</t>
  </si>
  <si>
    <t>Отказ от получения заказанных наличных денег менее, чем за один день до исполнения заявки</t>
  </si>
  <si>
    <t>Процент от суммы не выданных наличных денежных средств. Взимается единовременно в момент отказа</t>
  </si>
  <si>
    <t>5.7</t>
  </si>
  <si>
    <t>Прием сомнительных денежных знаков для передачи на экспертизу, а также выдачи результатов</t>
  </si>
  <si>
    <t>5.8</t>
  </si>
  <si>
    <t>Размен банкнот Банка России, монеты Банка России одного номинала на банкноты Банка России, монету Банка России другого номинала******</t>
  </si>
  <si>
    <t>5.9</t>
  </si>
  <si>
    <t xml:space="preserve">Выдача наличных денежных средств со счета без предварительной заявки, на сумму более 100 000 рублей в день </t>
  </si>
  <si>
    <t>Процент от суммы, превышающей 100 000 руб. в день. Взимается в день совершения операции</t>
  </si>
  <si>
    <t>0.3% от суммы мах 3000 руб.</t>
  </si>
  <si>
    <t>0.3% от суммы (мах 3000 руб.)</t>
  </si>
  <si>
    <t>5.10</t>
  </si>
  <si>
    <t>От суммы остатка денежных средств на счете после уплаты других комиссий Банка при закрытии счета. Взимается в момент совершения операции.</t>
  </si>
  <si>
    <t>Клиент-Банк</t>
  </si>
  <si>
    <t>6.1</t>
  </si>
  <si>
    <t>Предоставление программного обеспечения и подключение к системе «Интернет-Клиент» с предоставлением Клиенту пакета документов и консультаций, в том числе:</t>
  </si>
  <si>
    <t>подключение системы «Интернет-Клиент»</t>
  </si>
  <si>
    <t>предоставление доступа к системе одного пользователя Клиента</t>
  </si>
  <si>
    <t>предоставление доступа к системе одного пользователя для планового обновления ключа (при нарушении Клиентом срока выполнения планового обновления  ключа (сертификата))</t>
  </si>
  <si>
    <t>подключение дополнительного рабочего места в системе "Интернет-Клиент"</t>
  </si>
  <si>
    <t>подключение к системе "SMS-информирование" телефонного номера</t>
  </si>
  <si>
    <t>6.2</t>
  </si>
  <si>
    <t>Ежемесячная плата за обслуживание системы «Интернет-Клиент»  (услуга в отчетном месяце предоставляется после уплаты Клиентом комиссии за отчетный месяц)</t>
  </si>
  <si>
    <t>Взимается ежемесячно, начиная с первого рабочего дня, но не позднее последнего рабочего дня отчетного месяца</t>
  </si>
  <si>
    <t>6.2.1</t>
  </si>
  <si>
    <t>Техническая поддержка приема/передачи документов по системе «Интернет-Клиент»********</t>
  </si>
  <si>
    <t>6.3</t>
  </si>
  <si>
    <t>Ежемесячная плата за предоставление информации по счету ("SMS-информирование" в формате, согласованном с Клиентом)</t>
  </si>
  <si>
    <t>6.3.1</t>
  </si>
  <si>
    <t>о зачислении денежных средств на счет Клиента, о входе в систему "Интернет-Клиент", о поступлении расчетного документа в Банк по системе "Интернет-Клиент"</t>
  </si>
  <si>
    <t>6.3.2</t>
  </si>
  <si>
    <t>о поступлениях решений ФНС о приостановлении операций по счетам налогоплательщика в Банке и иных ограничениях по счету (услуга в отчетном месяце предоставляется после уплаты Клиентом комиссии за отчетный месяц)</t>
  </si>
  <si>
    <t>100 руб.</t>
  </si>
  <si>
    <t>Аккредитив</t>
  </si>
  <si>
    <t>7.1</t>
  </si>
  <si>
    <t>Открытие аккредитива</t>
  </si>
  <si>
    <t>Взимается на дату оказания услуги</t>
  </si>
  <si>
    <t>0,15% от суммы аккредитива min 3000 руб.</t>
  </si>
  <si>
    <t>7.2</t>
  </si>
  <si>
    <t>Увеличение суммы, изменение условий аккредитива</t>
  </si>
  <si>
    <t>Взимается на дату оказания услуги, за каждое изменение условий</t>
  </si>
  <si>
    <t>7.3</t>
  </si>
  <si>
    <t>Платеж по аккредитиву</t>
  </si>
  <si>
    <t>70 руб.</t>
  </si>
  <si>
    <t>7.4</t>
  </si>
  <si>
    <t>Проверка документов</t>
  </si>
  <si>
    <t>Валютный контроль</t>
  </si>
  <si>
    <t>8.1</t>
  </si>
  <si>
    <t>Выполнение функций агента валютного контроля при совершении операций в валюте РФ по принятым на учет/обслуживание контрактам (кредитным договорам)</t>
  </si>
  <si>
    <t>Взимается не позднее рабочего дня, следующего за днем совершения операции или идентификации валютной операции,  процент от суммы операции</t>
  </si>
  <si>
    <t xml:space="preserve">0.15%, 
min 500 руб.
max 100000 руб.
</t>
  </si>
  <si>
    <t>0.15%, 
min 500 руб.
max 100000 руб.</t>
  </si>
  <si>
    <t>8.2</t>
  </si>
  <si>
    <t>Постановка контракта (кредитного договора) на учет, принятие на обслуживание, внесение изменений в раздел I ведомости банковского контроля</t>
  </si>
  <si>
    <t>Взимается не позднее рабочего дня, следующего за днем оказания услуги</t>
  </si>
  <si>
    <t>8.3</t>
  </si>
  <si>
    <t>Заполнение Банком справки о подтверждающих документах (корректирующей справки) на основании представленных клиентом документов, предоставление информации  о коде вида операции, отраженного Банком в данных по операциям, по запросу клиента</t>
  </si>
  <si>
    <t>Взимается не позднее рабочего дня, следующего за днем оказания услуги, за каждый оформленный документ</t>
  </si>
  <si>
    <t>8.4</t>
  </si>
  <si>
    <t>Постановка контракта (кредитного договора) на учет, принятие на обслуживание, внесение изменений в раздел I ведомости банковского контроля на срочных условиях (в день представления соответствующего заявления) при наличии письменного указания Клиента о срочном обслуживании контракта (кредитного договора)</t>
  </si>
  <si>
    <t>Взимается  не позднее рабочего дня, следующего за днем оказания услуги</t>
  </si>
  <si>
    <t>2500 руб.</t>
  </si>
  <si>
    <t>8.5</t>
  </si>
  <si>
    <t>Перевод контракта (кредитного договора) на обслуживание в другой уполномоченный банк</t>
  </si>
  <si>
    <t>Взимается  не позднее рабочего дня, следующего за днем снятия контракта (кредитного договора) с учета</t>
  </si>
  <si>
    <t>3500 руб.</t>
  </si>
  <si>
    <t>8.6</t>
  </si>
  <si>
    <t>Снятие с учета контракта (кредитного договора) 
при наличии в Ведомости банковского контроля неоплаченных документов, подтверждающих отгрузку/поставку товаров, выполнение работ, оказание услуг, передачу информации и результатов интеллектуальной деятельности, в том числе исключительных прав на них</t>
  </si>
  <si>
    <t>500 руб.</t>
  </si>
  <si>
    <t>8.7</t>
  </si>
  <si>
    <t>Выдача ведомости банковского контроля и копий документов из досье валютного контроля по запросу клиента</t>
  </si>
  <si>
    <t>Взимается  не позднее рабочего дня, следующего за днем оказания услуги, за один экземпляр документа /одну копию документа</t>
  </si>
  <si>
    <t>8.8</t>
  </si>
  <si>
    <t>Выполнение функций агента валютного контроля при совершении операций в валюте Российской Федерации по контрактам между нерезидентами</t>
  </si>
  <si>
    <t>Взимается  не позднее рабочего дня, следующего за днем совершения операции или идентификации валютной операции, процент от суммы операции</t>
  </si>
  <si>
    <t xml:space="preserve">0.15%,
min 500 руб.
max 100000 руб.
</t>
  </si>
  <si>
    <t>0.15%,
min 500 руб.
max 100000 руб.</t>
  </si>
  <si>
    <t>8.9</t>
  </si>
  <si>
    <t xml:space="preserve">Выполнение функций агента валютного контроля при совершении валютных операций в валюте РФ, не предусматривающих постановку контракта на учет, за исключением:
-операций с уполномоченными Банками; 
-операций, связанных с возвратом денежных средств;
-платежей, связанных с уплатой налогов, пошлин, сборов в адрес государственных органов, алиментов, выплатой пенсий, пособий, наследства,  грантов, пожертвований, заработной платы и других видов оплаты труда и социальных выплат. </t>
  </si>
  <si>
    <t>Дополнительные услуги</t>
  </si>
  <si>
    <t>9.1</t>
  </si>
  <si>
    <t>Осуществление переводов денежных средств по поручению физических лиц в пользу Клиента, с которым ПАО «НИКО-БАНК» заключил соответствующий Договор о переводе денежных средств, без взимания комиссии за перевод денежных средств с физического лица.****</t>
  </si>
  <si>
    <t xml:space="preserve">     Согласно Договора</t>
  </si>
  <si>
    <t>9.2</t>
  </si>
  <si>
    <t>Оформление сотрудником банка платежных документов по поручению клиента (за исключением п. 3.2.3)</t>
  </si>
  <si>
    <t>180 руб.</t>
  </si>
  <si>
    <t>10</t>
  </si>
  <si>
    <t>Кредитные операции*****</t>
  </si>
  <si>
    <t>10.1</t>
  </si>
  <si>
    <t>Взимается в день подписания дополнительного(ых) соглашения(ий)</t>
  </si>
  <si>
    <t>5 000 руб.</t>
  </si>
  <si>
    <t>10.2</t>
  </si>
  <si>
    <t>6 000 руб.</t>
  </si>
  <si>
    <t>10.3</t>
  </si>
  <si>
    <t xml:space="preserve">Оказание услуг,  связанных с внесением изменений, по инициативе Клиента Банка в кредитные договоры, соглашения о предоставлении банковских гарантий  и договоры, заключенные в обеспечение исполнения обязательств по таким кредитным договорам, соглашениям о предоставлении банковских гарантий (в случае, когда такое изменение влечет принятие в залог дополнительных объектов недвижимости):                                                                           </t>
  </si>
  <si>
    <t xml:space="preserve">4 000 руб.                                                                                                    </t>
  </si>
  <si>
    <t xml:space="preserve">3 000 руб. (за каждый объект)                                                                                </t>
  </si>
  <si>
    <t>2 800 руб. (за каждый объект)</t>
  </si>
  <si>
    <t>10.4</t>
  </si>
  <si>
    <t>Предоставление согласия  на совершение юридически значимых действий с объектом(ами) недвижимости, переданным(ыми) в залог Банку</t>
  </si>
  <si>
    <t>Взимается в день передачи Клиенту Банка  согласия, за каждый оформленный документ</t>
  </si>
  <si>
    <t>1 700 руб.</t>
  </si>
  <si>
    <t>10.5</t>
  </si>
  <si>
    <t>Оказание услуг, связанных с заменой участников кредитной сделки , сделки по предоставлению банковской гарантии (залогодатель, поручитель, заемщик)</t>
  </si>
  <si>
    <t>Взимается в день подписания кредитно-обеспечительной документации с новыми участниками сделки</t>
  </si>
  <si>
    <t>10.6</t>
  </si>
  <si>
    <t xml:space="preserve">Оказание услуг,  связанных с внесением изменений по сроку уведомления Банка о досрочном погашении основного долга, по инициативе Клиента Банка,  в кредитные договоры, соглашения о предоставлении банковских гарантий  и договоры, заключенные в обеспечение исполнения обязательств по таким кредитным договорам, соглашениям о предоставлении банковских гарантий  </t>
  </si>
  <si>
    <t>Взимается в день досрочного  погашения основного долга</t>
  </si>
  <si>
    <t xml:space="preserve">0.1% от суммы досрочного погашения, но не менее чем 5 000 руб. </t>
  </si>
  <si>
    <t>11.</t>
  </si>
  <si>
    <t xml:space="preserve">Начисление процентов на остаток денежных средств на счете Клиента </t>
  </si>
  <si>
    <t>11.1</t>
  </si>
  <si>
    <t>Начисление процентов за пользование денежными средствами, находящимися на счете Клиента в валюте Российской Федерации</t>
  </si>
  <si>
    <t>не начисляется</t>
  </si>
  <si>
    <t>11.2</t>
  </si>
  <si>
    <t>Начисление процентов на неснижаемый остаток, размещенный на счете клиента в валюте Российской Федерации (при условии заключения отдельного соглашения к договору счета)</t>
  </si>
  <si>
    <t xml:space="preserve">В соответствии с условиями отдельного соглашения, заключенного между Банком и Клиентом </t>
  </si>
  <si>
    <t>По процентной ставке, согласованной между Банком и Клиентом</t>
  </si>
  <si>
    <t xml:space="preserve">По процентной ставке, согласованной между Банком и Клиентом </t>
  </si>
  <si>
    <t>* Банк не взимает комиссию за открытие и ведение следующих видов счетов:  накопительный</t>
  </si>
  <si>
    <t xml:space="preserve">** из расчета исключаются документы, по которым денежные средства направлялись на оплату комиссий банка, процентов по кредитам, погашение ссудной задолженности
</t>
  </si>
  <si>
    <t xml:space="preserve">**** в отдельных случаях, предусматривается возможность ввода индивидуального тарифа
</t>
  </si>
  <si>
    <t>***** Банк взимает комиссию с Клиента - Заемщика (Принципала)</t>
  </si>
  <si>
    <t>******</t>
  </si>
  <si>
    <t>Услуга предоставляется при наличии в Банке запрашиваемой банкноты Банка России, монеты Банка России</t>
  </si>
  <si>
    <t>*******   Комиссия за выдачу остатка денежных средств в валюте РФ наличными по п. 5.10. взимается в случае закрытия счета в валюте РФ Клиента, к которому применены меры, предусмотренные п. 5.2. и/или п.11 статьи 7 Федерального закона от 07.08.2001 № 115-ФЗ"О противодействии легализации (отмыванию) доходов, полученных преступным путем, и финансированию терроризма” (расторжение договора банковского счета по инициативе Банка / по инициативе Клиента в случае отказа Банка в выполнении распоряжения Клиента о совершении операции).
Взимание комиссии по п. 5.10. осуществляется в дату закрытия счета с закрываемого счета при выдаче остатка денежных средств в валюте РФ наличными по распоряжению Клиента.
Сумма выдаваемого остатка денежных средств в валюте РФ наличными определяется как разница сумм остатка денежных средств на закрываемом счете, после уплаты других комиссий Банка при закрытии счета, и комиссии по п. 5.10. Выдача денежных средств производится в размере предусмотренный п. 6 Указания Банка России от 7 октября 2013 г. N 3073-У "Об осуществлении наличных расчетов". При наличии у клиента остатка сверх предельного размера наличных расчетов, оставшаяся после выдачи наличных денежных средств сумма перечисляется безналично по указанным клиентом реквизитам.</t>
  </si>
  <si>
    <t>1% от суммы зачисления</t>
  </si>
  <si>
    <t xml:space="preserve"> 170 руб.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</si>
  <si>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0 руб.                                                                                                                                                                                                                         1000руб.                                                        </t>
  </si>
  <si>
    <t>1% от суммы (min 50 руб.)</t>
  </si>
  <si>
    <t>0.5% от суммы  (min 50 руб.)</t>
  </si>
  <si>
    <t>Тариф</t>
  </si>
  <si>
    <t>Услуга предоставляется при наличии технической возможности у Банка</t>
  </si>
  <si>
    <t xml:space="preserve"> 180 руб.</t>
  </si>
  <si>
    <t xml:space="preserve">Безналичное зачисление денежных средств на счет </t>
  </si>
  <si>
    <t>12.</t>
  </si>
  <si>
    <t>Переход на другой Тарифный план</t>
  </si>
  <si>
    <t>12.1</t>
  </si>
  <si>
    <t>Взимается в день подписания заявления о присоединении (в целях корректировки, изменения, дополнения ранее поданного заявления)</t>
  </si>
  <si>
    <t>2 000 руб.</t>
  </si>
  <si>
    <t>Переход  на другой Тарифный план</t>
  </si>
  <si>
    <t>Бузулук</t>
  </si>
  <si>
    <t>Новотроицк</t>
  </si>
  <si>
    <t>Орск</t>
  </si>
  <si>
    <t>Медногорск</t>
  </si>
  <si>
    <t>Саракташ</t>
  </si>
  <si>
    <t>Тоцкое</t>
  </si>
  <si>
    <t>недополученные комиссии</t>
  </si>
  <si>
    <t>*** тариф за перевод по платежному документу исполненному частями, из очереди неоплаченных документов (по платежным ордерам), взимается единоразово при окончательной оплате (отзыве распоряжения)</t>
  </si>
  <si>
    <r>
      <t xml:space="preserve">ТАРИФЫ
ПАО «НИКО-БАНК» по операциям в валюте Российской Федерации для юридических лиц-некредитных организаций, индивидуальных предпринимателей и физических лиц, занимающихся в установленном законодательством Российской Федерации порядке частной практикой, действующие в г. Оренбурге
(Утверждены заседанием Правления ПАО «НИКО-БАНК» от 09.06.2008 г. Протокол № 40 с изменениями от 17.09.2010 г. Протокол № 89,  от 23.09.2010г. Протокол № 91, от 09.02.2011г. Протокол № 11, от 18.03.2011 г. Протокол №28, от 25.03.2011 г. Протокол №33, от 04.05.2011 г. Протокол № 49, от 19.09.2011 г. Протокол № 111/1, от 18.11.2011 г. Протокол №138, от 01.02.2012г. Протокол №11, от 20.06.2012 г. Протокол № 76, от 22.02.2013 г. Протокол № 17,  от 26.07.2013 г. Протокол № 82, от 15.11.2013 г. Протокол № 127/1, от 26.09.2014 г. Протокол №99, от 03.10.2014 г. Протокол №102, от 19.08.2016 г. Протокол №114, от 15.12.2017 г. Протокол №203, от 16.02.2018 г. Протокол №20/1, от 30.03.2018 г. Протокол №44, от 21.08.2018 г. Протокол №114, от 08.02.2019 г. Протокол №13, от 25.03.2019 г. Протокол №37, от 24.05.2019 г. Протокол №70).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11"/>
        <rFont val="Times New Roman"/>
        <family val="1"/>
        <charset val="204"/>
      </rPr>
      <t>Денежные средства на счетах Клиента-индивидуального предпринимателя, главы Крестьянского (фермерского) хозяйства, юридического лица, отнесенного в соответствии с законодательством Российской Федерации к малым предприятиям, сведения о котором содержатся в едином реестре субъектов малого и среднего предпринимательства, ведение которого осуществляется в соответствии с Федеральным законом от 24 июля 2007 года N 209-ФЗ "О развитии малого и среднего предпринимательства в Российской Федерации", застрахованы в порядке, размерах и на условиях, определенных Федеральным законом от 23.12.2003 г. №177-ФЗ «О страховании вкладов в банках Российской Федерации»</t>
    </r>
  </si>
  <si>
    <t>Тарифный план "Один и всё!"  по операциям в валюте Российской Федерации для юридических лиц-некредитных организаций, индивидуальных предпринимателей и физических лиц, занимающихся в установленном законодательством Российской Федерации порядке частной практикой, действующий в Оренбурге, г. Бузулуке, г. Новотроицке, г. Орске, г. Медногорске, п. Саракташ, с. Тоцкое</t>
  </si>
  <si>
    <r>
      <t>Открытие счета (</t>
    </r>
    <r>
      <rPr>
        <u/>
        <sz val="11"/>
        <rFont val="Times New Roman"/>
        <family val="1"/>
        <charset val="204"/>
      </rPr>
      <t>кроме счетов указанных в п. 1.1.2 и накопительного счет</t>
    </r>
    <r>
      <rPr>
        <sz val="11"/>
        <rFont val="Times New Roman"/>
        <family val="1"/>
        <charset val="204"/>
      </rPr>
      <t xml:space="preserve">а) </t>
    </r>
  </si>
  <si>
    <r>
      <t xml:space="preserve">Зачисление денежных средств на  счет                                                                                                                        </t>
    </r>
    <r>
      <rPr>
        <u/>
        <sz val="11"/>
        <rFont val="Times New Roman"/>
        <family val="1"/>
        <charset val="204"/>
      </rPr>
      <t>(за исключением зачислений  внутри Банка на счет клиента со счетов первые цифры балансовой позиции 44_ и 45_ (Кредитные средства), со счетов балансовые позиции 706, 47426, 417, 418, 419, 420, 421,422, 523, 525)</t>
    </r>
  </si>
  <si>
    <r>
      <t xml:space="preserve">Перевод денежных средств со счета клиента на счет в другом банке по  Распоряжению </t>
    </r>
    <r>
      <rPr>
        <u/>
        <sz val="11"/>
        <rFont val="Times New Roman"/>
        <family val="1"/>
        <charset val="204"/>
      </rPr>
      <t>получателей</t>
    </r>
    <r>
      <rPr>
        <sz val="11"/>
        <rFont val="Times New Roman"/>
        <family val="1"/>
        <charset val="204"/>
      </rPr>
      <t xml:space="preserve"> средств (за исключением переводов денежных средств, указанных в п. 3.5)</t>
    </r>
  </si>
  <si>
    <t>до  1 500 000 руб.включительно</t>
  </si>
  <si>
    <t>свыше  1 500 000 руб. до 2 000 000 включительно</t>
  </si>
  <si>
    <r>
      <rPr>
        <u/>
        <sz val="11"/>
        <rFont val="Times New Roman"/>
        <family val="1"/>
        <charset val="204"/>
      </rPr>
      <t xml:space="preserve">Перечисление остатка </t>
    </r>
    <r>
      <rPr>
        <sz val="11"/>
        <rFont val="Times New Roman"/>
        <family val="1"/>
        <charset val="204"/>
      </rPr>
      <t>денежных средств в валюте РФ на счет Клиента или контрагента, при закрытии счета на основании заявления Клиента о расторжении договора банковского счета,  в случае закрытия счета Клиента, к которому применены меры, предусмотренные п. 5.2. и/или п. 11 ст. 7 Федерального закона от 07.08.2001 № 115-ФЗ "О противодействии легализации (отмыванию) доходов, полученных преступным путем, и финансированию терроризма"</t>
    </r>
    <r>
      <rPr>
        <i/>
        <sz val="11"/>
        <rFont val="Times New Roman"/>
        <family val="1"/>
        <charset val="204"/>
      </rPr>
      <t xml:space="preserve"> (Комиссия взимается в случае расторжения договора банковского счета как по инициативе Банка, так и по инициативе Клиента в случае отказа Банка в выполнении распоряжения Клиента о совершении операции)</t>
    </r>
  </si>
  <si>
    <r>
      <rPr>
        <u/>
        <sz val="11"/>
        <rFont val="Times New Roman"/>
        <family val="1"/>
        <charset val="204"/>
      </rPr>
      <t xml:space="preserve">Перечисление остатка </t>
    </r>
    <r>
      <rPr>
        <sz val="11"/>
        <rFont val="Times New Roman"/>
        <family val="1"/>
        <charset val="204"/>
      </rPr>
      <t>денежных средств в валюте РФ на специальный счет в Банке России, открытый в соответствии с Указанием Банка России от 15 июля 2013 года N3026-У "О специальном счете в Банке России",  в случае закрытия счета Клиента, к которому применены меры, предусмотренные п. 5.2. и/или п. 11 ст. 7 Федерального закона от 07.08.2001 № 115-ФЗ "О противодействии легализации (отмыванию) доходов, полученных преступным путем, и финансированию терроризма" (</t>
    </r>
    <r>
      <rPr>
        <i/>
        <sz val="11"/>
        <rFont val="Times New Roman"/>
        <family val="1"/>
        <charset val="204"/>
      </rPr>
      <t>Комиссия взимается в случае расторжения договора банковского счета по инициативе Банка)</t>
    </r>
  </si>
  <si>
    <r>
      <t>Удостоверение уполномоченным лицом карточки с образцами подписей и оттиском печати (</t>
    </r>
    <r>
      <rPr>
        <u/>
        <sz val="11"/>
        <rFont val="Times New Roman"/>
        <family val="1"/>
        <charset val="204"/>
      </rPr>
      <t>за карточку</t>
    </r>
    <r>
      <rPr>
        <sz val="11"/>
        <rFont val="Times New Roman"/>
        <family val="1"/>
        <charset val="204"/>
      </rPr>
      <t xml:space="preserve">):        </t>
    </r>
    <r>
      <rPr>
        <strike/>
        <sz val="11"/>
        <rFont val="Times New Roman"/>
        <family val="1"/>
        <charset val="204"/>
      </rPr>
      <t xml:space="preserve">    </t>
    </r>
  </si>
  <si>
    <r>
      <rPr>
        <u/>
        <sz val="11"/>
        <rFont val="Times New Roman"/>
        <family val="1"/>
        <charset val="204"/>
      </rPr>
      <t>Выдача остатка</t>
    </r>
    <r>
      <rPr>
        <sz val="11"/>
        <rFont val="Times New Roman"/>
        <family val="1"/>
        <charset val="204"/>
      </rPr>
      <t xml:space="preserve"> денежных средств в валюте РФ в случае закрытия счета Клиента, к которому применены меры, предусмотренные п. 5.2. и/или п. 11 ст. 7 Федерального закона от 07.08.2001 N 115-ФЗ "О противодействии легализации (отмыванию) доходов, полученных преступным путем, и финансированию терроризма" (Комиссия взимается в случае расторжения договора банковского счета как по инициативе Банка, так и по инициативе Клиента в случае отказа Банка в выполнении распоряжения Клиента о совершении операции)*******</t>
    </r>
  </si>
  <si>
    <r>
      <t xml:space="preserve">в залог принимается дополнительно </t>
    </r>
    <r>
      <rPr>
        <b/>
        <sz val="11"/>
        <rFont val="Times New Roman"/>
        <family val="1"/>
        <charset val="204"/>
      </rPr>
      <t>один объект</t>
    </r>
    <r>
      <rPr>
        <sz val="11"/>
        <rFont val="Times New Roman"/>
        <family val="1"/>
        <charset val="204"/>
      </rPr>
      <t xml:space="preserve"> недвижимости                                                                                                                                                                                    </t>
    </r>
  </si>
  <si>
    <r>
      <t xml:space="preserve">в залог принимается дополнительно </t>
    </r>
    <r>
      <rPr>
        <b/>
        <sz val="11"/>
        <rFont val="Times New Roman"/>
        <family val="1"/>
        <charset val="204"/>
      </rPr>
      <t xml:space="preserve">два объекта </t>
    </r>
    <r>
      <rPr>
        <sz val="11"/>
        <rFont val="Times New Roman"/>
        <family val="1"/>
        <charset val="204"/>
      </rPr>
      <t>недвижимости</t>
    </r>
  </si>
  <si>
    <r>
      <t xml:space="preserve">в залог принимается дополнительно </t>
    </r>
    <r>
      <rPr>
        <b/>
        <sz val="11"/>
        <rFont val="Times New Roman"/>
        <family val="1"/>
        <charset val="204"/>
      </rPr>
      <t xml:space="preserve">три и более объектов </t>
    </r>
    <r>
      <rPr>
        <sz val="11"/>
        <rFont val="Times New Roman"/>
        <family val="1"/>
        <charset val="204"/>
      </rPr>
      <t>недвижимости</t>
    </r>
  </si>
  <si>
    <r>
      <t>******** При выявлении или подозрении на осуществление Подозрительной операции (</t>
    </r>
    <r>
      <rPr>
        <i/>
        <sz val="11"/>
        <rFont val="Times New Roman"/>
        <family val="1"/>
        <charset val="204"/>
      </rPr>
      <t>операция перевода денежных средств, которая удовлетворяет признакам операций перевода денежных средств без согласия клиента, установленных Банком России на момент совершения данной операции</t>
    </r>
    <r>
      <rPr>
        <sz val="11"/>
        <rFont val="Times New Roman"/>
        <family val="1"/>
        <charset val="204"/>
      </rPr>
      <t xml:space="preserve">) Банк может осуществлять приостановку исполнения Электронного документа (ЭД) до подтверждения его Клиентом. 
     Банк уведомляет Клиента о приостановке исполнения ЭД  по телефонам, указанным в договоре банковского счета, а также в виде SMS-сообщения на телефонные номера, указанные в договоре банковского счета (при подключении услуги СМС-информирования), блокирует работу системы «Интернет-Клиент». 
     Подтверждение ЭД может осуществляться либо Клиентом по телефонам, указанным в договоре банковского счета (при указании кодового слова), либо при посещении офиса Банка, осуществляющего обслуживание счета. 
     При получении от клиента подтверждения, Банк незамедлительно возобновляет исполнение распоряжения, восстанавливает работу системы «Интернет-Клиент».
     В случае, если Клиент не подтвердил ЭД в течение двух рабочих дней после дня совершения Банком действий связанных с уведомлением о приостановлении исполнения ЭД Клиента, Банк возобновляет исполнение распоряжения.
</t>
    </r>
  </si>
  <si>
    <t>Подключения сервиса «Светофор», по заявлению (Режим полной версии сервиса) (Услуга оказывается при наличии технической возможности со стороны Банка.)</t>
  </si>
  <si>
    <t>6.4</t>
  </si>
  <si>
    <t>Ежемесячная плата за обслуживание сервиса «Светофор»                                                                                                                                                                                                                                                                                                                                                                                                                                                                                                                                  (услуга в отчетном месяце предоставляется после уплаты Клиентом комиссии за отчетный месяц. Подключение к услуге осуществляется на основании подписанного Заявления. При подключении/отключении к/от сервису(а) в течение отчетного месяца комиссия взимается за месячный период в целом.)</t>
  </si>
  <si>
    <t xml:space="preserve">Взимается ежемесячно, начиная с первого рабочего дня, но не позднее последнего рабочего дня отчетного месяца. </t>
  </si>
  <si>
    <t>6.5</t>
  </si>
  <si>
    <t>Повторная выдача электронного автономного генератора одноразовых паролей eToken PASS (в случае утраты(порчи) либо повреждения, влекущего невозможность дальнейшего их использования по назначению)</t>
  </si>
  <si>
    <t>Взымается на дату оказания услуги, за каждое устройство</t>
  </si>
  <si>
    <t>1 400 руб.</t>
  </si>
  <si>
    <t>Повторная выдача персонального средства строгой аутентификации и хранения данных eToken PRO/Рутокен (в случае их утраты(порчи) либо повреждения, влекущего невозможность дальнейшего их использования по назначению)</t>
  </si>
  <si>
    <t>1 600 руб.</t>
  </si>
  <si>
    <t xml:space="preserve">Перевод кредитных средств ПАО НИКО-БАНК со счета Клиента на  счета физических лиц  открытые  в другом банке,  назначение которых содержит цели оплаты по договору(ам) купли- продажи объекта(ов) недвижимости/движимого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</si>
  <si>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Выдача справки об оценке деловой репутации </t>
    </r>
    <r>
      <rPr>
        <sz val="11"/>
        <color rgb="FFFF0000"/>
        <rFont val="Times New Roman"/>
        <family val="1"/>
        <charset val="204"/>
      </rPr>
      <t>(осуществляется по усмотрению Банка на основании письменного запроса Клиента)</t>
    </r>
  </si>
  <si>
    <t>4.17</t>
  </si>
  <si>
    <t xml:space="preserve">Предоставление информации  по письменному запросу Клиента Банка для аудиторских фирм, дилеров, дистрибьюторов и прочих контрагентов Клиента Банка (не по форме Банка) </t>
  </si>
  <si>
    <t>на прочие цели при сумме выдачи за день от 200 000 руб.  до 1 000 000 руб. включительно</t>
  </si>
  <si>
    <r>
      <t xml:space="preserve">Оказание услуг,  связанных с внесением изменений, по инициативе Клиента Банка,  в кредитные договоры, соглашения о предоставлении банковских гарантий  и договоры, заключенные в обеспечение исполнения обязательств по таким кредитным договорам, соглашениям о предоставлении банковских гарантий  (в случае,  когда </t>
    </r>
    <r>
      <rPr>
        <b/>
        <u/>
        <sz val="11"/>
        <color rgb="FFFF0000"/>
        <rFont val="Times New Roman"/>
        <family val="1"/>
        <charset val="204"/>
      </rPr>
      <t>не требуется</t>
    </r>
    <r>
      <rPr>
        <b/>
        <sz val="11"/>
        <color rgb="FFFF0000"/>
        <rFont val="Times New Roman"/>
        <family val="1"/>
        <charset val="204"/>
      </rPr>
      <t xml:space="preserve"> </t>
    </r>
    <r>
      <rPr>
        <sz val="11"/>
        <color rgb="FFFF0000"/>
        <rFont val="Times New Roman"/>
        <family val="1"/>
        <charset val="204"/>
      </rPr>
      <t>внесение изменений в договор об ипотеке)</t>
    </r>
  </si>
  <si>
    <r>
      <t xml:space="preserve">Оказание услуг,  связанных с внесением изменений, по инициативе Клиента Банка в кредитные договоры, соглашения о предоставлении банковских гарантий  и договоры, заключенные в обеспечение исполнения обязательств по таким кредитным договорам, соглашениям о предоставлении банковских гарантий (в случае когда </t>
    </r>
    <r>
      <rPr>
        <b/>
        <u/>
        <sz val="11"/>
        <color rgb="FFFF0000"/>
        <rFont val="Times New Roman"/>
        <family val="1"/>
        <charset val="204"/>
      </rPr>
      <t>требуется</t>
    </r>
    <r>
      <rPr>
        <sz val="11"/>
        <color rgb="FFFF0000"/>
        <rFont val="Times New Roman"/>
        <family val="1"/>
        <charset val="204"/>
      </rPr>
      <t xml:space="preserve"> внесение изменений в договор об ипотеке и такое изменение не влечет принятие в залог дополнительных объектов недвижимости)</t>
    </r>
  </si>
  <si>
    <t>10.7</t>
  </si>
  <si>
    <t>Оказание услуги по регистрации залога/залогов движимого имущества в реестре уведомлений о залоге движимого имущества федеральной нотариальной палаты в рамках Договора залога с Банком</t>
  </si>
  <si>
    <t>10.8</t>
  </si>
  <si>
    <t>Заверение копий экземпляров кредитно-обеспечительной документации по письменному запросу Клиента Банка</t>
  </si>
  <si>
    <t>Взимается на дату оказания услуги, расчитывается от суммы перевода</t>
  </si>
  <si>
    <t>0,1%  от суммы (мin 1 000 руб., маx 10 000 руб.)</t>
  </si>
  <si>
    <t>Утвержден Правлением ПАО «НИКО-БАНК» от 02.08.2019 г. Протокол № 108 , от 14.11.2019 г. Протокол №167, от 21.02.2020 Протокол №27</t>
  </si>
  <si>
    <t>Редакция действуют с 09 марта 2020 г.</t>
  </si>
  <si>
    <r>
      <t xml:space="preserve">Перевод денежных средств со счета клиента на счет в другом банке по  Распоряжению, полученному на бумажном носителе (за исключением переводов денежных средств, указанных в п. 3.2.2, п. 3.2.3, п. 3.4, п. 3.5, п. 3.7.2, п. 3.7.3, п. 3.7.4, п. 3.8, п. </t>
    </r>
    <r>
      <rPr>
        <sz val="11"/>
        <color rgb="FFFF0000"/>
        <rFont val="Times New Roman"/>
        <family val="1"/>
        <charset val="204"/>
      </rPr>
      <t>3.9</t>
    </r>
    <r>
      <rPr>
        <sz val="11"/>
        <color theme="1"/>
        <rFont val="Times New Roman"/>
        <family val="1"/>
        <charset val="204"/>
      </rPr>
      <t>, п.</t>
    </r>
    <r>
      <rPr>
        <sz val="11"/>
        <color rgb="FFFF0000"/>
        <rFont val="Times New Roman"/>
        <family val="1"/>
        <charset val="204"/>
      </rPr>
      <t>3.10)</t>
    </r>
  </si>
  <si>
    <r>
      <t xml:space="preserve">Перевод денежных средств со счета клиента на счет в другом банке по  Распоряжению, полученному на бумажном носителе оформленному с помощью  Программно-аппаратного комплекса «BiPrint» (за исключением переводов денежных средств, указанных в п. 3.2.1, п. 3.4, п. 3.5, п. 3.7.2, п. 3.7.3, п. 3.7.4, п. 3.8, п. </t>
    </r>
    <r>
      <rPr>
        <sz val="11"/>
        <color rgb="FFFF0000"/>
        <rFont val="Times New Roman"/>
        <family val="1"/>
        <charset val="204"/>
      </rPr>
      <t>3.9, п.3.10</t>
    </r>
    <r>
      <rPr>
        <sz val="11"/>
        <color theme="1"/>
        <rFont val="Times New Roman"/>
        <family val="1"/>
        <charset val="204"/>
      </rPr>
      <t>)</t>
    </r>
  </si>
  <si>
    <r>
      <t xml:space="preserve">Перевод денежных средств со счета клиента на счет в другом банке по Распоряжению, оформленному сотрудником Банка по поручению Клиента (за исключением переводов денежных средств, указанных в п. 3.4, 3.5, п.3.7.2, п. 3.7.3, п. 3.7.4, п. 3.8, </t>
    </r>
    <r>
      <rPr>
        <sz val="11"/>
        <color rgb="FFFF0000"/>
        <rFont val="Times New Roman"/>
        <family val="1"/>
        <charset val="204"/>
      </rPr>
      <t>п. 3.9, п.3.10</t>
    </r>
    <r>
      <rPr>
        <sz val="11"/>
        <color theme="1"/>
        <rFont val="Times New Roman"/>
        <family val="1"/>
        <charset val="204"/>
      </rPr>
      <t>)</t>
    </r>
  </si>
  <si>
    <r>
      <t xml:space="preserve">Перевод денежных средств со счета клиента на счет в другом банке по Распоряжению, полученному по системе  «Интернет-Клиент» (за исключением переводов денежных средств, указанных в п. 3.5, п. 3.7.2, п. 3.7.3, п. 3.7.4, п. 3.8, </t>
    </r>
    <r>
      <rPr>
        <sz val="11"/>
        <color rgb="FFFF0000"/>
        <rFont val="Times New Roman"/>
        <family val="1"/>
        <charset val="204"/>
      </rPr>
      <t>п. 3.9, п.3.10</t>
    </r>
    <r>
      <rPr>
        <sz val="11"/>
        <color theme="1"/>
        <rFont val="Times New Roman"/>
        <family val="1"/>
        <charset val="204"/>
      </rPr>
      <t>)</t>
    </r>
  </si>
  <si>
    <r>
      <t>Перевод денежных средств со счета клиента на счет в другом банке через систему срочных переводов Банка России по Распоряжению с видом платежа "Срочно" (комиссия не применяется к переводам денежных средств, указанных в п. 3.7.2, п. 3.7.3, п. 3.7.4</t>
    </r>
    <r>
      <rPr>
        <sz val="11"/>
        <color rgb="FFFF0000"/>
        <rFont val="Times New Roman"/>
        <family val="1"/>
        <charset val="204"/>
      </rPr>
      <t>, п.3.10;</t>
    </r>
    <r>
      <rPr>
        <sz val="11"/>
        <color theme="1"/>
        <rFont val="Times New Roman"/>
        <family val="1"/>
        <charset val="204"/>
      </rPr>
      <t xml:space="preserve"> услуга не предоставляется при переводе денежных средств согласно п. 3.5, п. 3.8,</t>
    </r>
    <r>
      <rPr>
        <sz val="11"/>
        <color rgb="FFFF0000"/>
        <rFont val="Times New Roman"/>
        <family val="1"/>
        <charset val="204"/>
      </rPr>
      <t xml:space="preserve"> 3.9</t>
    </r>
    <r>
      <rPr>
        <sz val="11"/>
        <color theme="1"/>
        <rFont val="Times New Roman"/>
        <family val="1"/>
        <charset val="204"/>
      </rPr>
      <t xml:space="preserve">).  </t>
    </r>
  </si>
  <si>
    <r>
      <t>Перевод денежных средств со счета Клиента на текущие счета (балансовые позиции 40817, 40820)/счета по вкладам (балансовые позиции 423, 426) физических лиц , а также на счета с балансовой позицией 30232, 30233, 30301</t>
    </r>
    <r>
      <rPr>
        <b/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 xml:space="preserve">открытые  в другом банке, для последующего зачисления денежных средств на счета физических лиц, соответствующих пятой очередности списания согласно п.2 ст. 855 ГК РФ.                                                                                                                                                                                                                                                                                                                                                                                                                                                             
                                                                                                                                                                                                                                                                                                                                                    (За исключением переводов денежных средств, указанных в п.3.8, </t>
    </r>
    <r>
      <rPr>
        <sz val="11"/>
        <color rgb="FFFF0000"/>
        <rFont val="Times New Roman"/>
        <family val="1"/>
        <charset val="204"/>
      </rPr>
      <t>3.9, 3.10</t>
    </r>
    <r>
      <rPr>
        <sz val="11"/>
        <color theme="1"/>
        <rFont val="Times New Roman"/>
        <family val="1"/>
        <charset val="204"/>
      </rPr>
      <t>; Данная комиссия не применяется к счетам, открытым на балансовых позициях №№ 405, 406</t>
    </r>
    <r>
      <rPr>
        <b/>
        <sz val="11"/>
        <rFont val="Times New Roman"/>
        <family val="1"/>
        <charset val="204"/>
      </rPr>
      <t>)</t>
    </r>
    <r>
      <rPr>
        <b/>
        <sz val="11"/>
        <color rgb="FFFF0000"/>
        <rFont val="Times New Roman"/>
        <family val="1"/>
        <charset val="204"/>
      </rPr>
      <t>.</t>
    </r>
  </si>
  <si>
    <r>
      <t xml:space="preserve">Взимается на дату оказания услуги, за каждый документ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color rgb="FFFF0000"/>
        <rFont val="Times New Roman"/>
        <family val="1"/>
        <charset val="204"/>
      </rPr>
      <t>Взимается на дату оказания услуги, за каждый год</t>
    </r>
  </si>
  <si>
    <t xml:space="preserve">1 500 руб. </t>
  </si>
  <si>
    <t>3 000 руб.</t>
  </si>
  <si>
    <t xml:space="preserve">5 000 руб. </t>
  </si>
  <si>
    <t xml:space="preserve">10 000 руб. </t>
  </si>
  <si>
    <t xml:space="preserve"> 0 руб.                                                                                                                                                                                                                         1000руб.                                                        </t>
  </si>
  <si>
    <r>
      <t>0.5% от суммы  (min</t>
    </r>
    <r>
      <rPr>
        <sz val="11"/>
        <color rgb="FFFF0000"/>
        <rFont val="Times New Roman"/>
        <family val="1"/>
        <charset val="204"/>
      </rPr>
      <t xml:space="preserve"> 150 руб</t>
    </r>
    <r>
      <rPr>
        <sz val="11"/>
        <rFont val="Times New Roman"/>
        <family val="1"/>
        <charset val="204"/>
      </rPr>
      <t>.)</t>
    </r>
  </si>
  <si>
    <t>10 000 руб.</t>
  </si>
  <si>
    <t>2 500 руб.</t>
  </si>
  <si>
    <t>до 10 единиц включительно, взимается в день подписания договора залога</t>
  </si>
  <si>
    <t>до 30 единиц включительно, взимается в день подписания договора залога</t>
  </si>
  <si>
    <t>до 60 единиц включительно, взимается в день подписания договора залога</t>
  </si>
  <si>
    <t>свыше 60 единиц включительно, взимается в день подписания договора залога</t>
  </si>
  <si>
    <t>Взимается на дату оказания услуги, за один экземпляр документа</t>
  </si>
  <si>
    <r>
      <t>1% от суммы</t>
    </r>
    <r>
      <rPr>
        <sz val="11"/>
        <color rgb="FFFF0000"/>
        <rFont val="Times New Roman"/>
        <family val="1"/>
        <charset val="204"/>
      </rPr>
      <t xml:space="preserve"> (min 60 руб.)</t>
    </r>
  </si>
  <si>
    <r>
      <rPr>
        <sz val="11"/>
        <color rgb="FFFF0000"/>
        <rFont val="Times New Roman"/>
        <family val="1"/>
        <charset val="204"/>
      </rPr>
      <t>8%</t>
    </r>
    <r>
      <rPr>
        <sz val="11"/>
        <rFont val="Times New Roman"/>
        <family val="1"/>
        <charset val="204"/>
      </rPr>
      <t xml:space="preserve"> мин 100 руб.</t>
    </r>
  </si>
  <si>
    <r>
      <t xml:space="preserve">повторное предоставление (восстановление) доступа к системе одного пользователя </t>
    </r>
    <r>
      <rPr>
        <sz val="11"/>
        <color rgb="FFFF0000"/>
        <rFont val="Times New Roman"/>
        <family val="1"/>
        <charset val="204"/>
      </rPr>
      <t>(в том числе при  внесении изменений в карточку с образцами подписей и оттиском печати)</t>
    </r>
  </si>
  <si>
    <t xml:space="preserve">Взимается на дату оказания услуги, за каждый ответ на запрос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</si>
</sst>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3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0"/>
      <name val="Times New Roman"/>
      <family val="1"/>
      <charset val="204"/>
    </font>
    <font>
      <u/>
      <sz val="11"/>
      <name val="Times New Roman"/>
      <family val="1"/>
      <charset val="204"/>
    </font>
    <font>
      <strike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u/>
      <sz val="11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2" borderId="6" xfId="0" applyFont="1" applyFill="1" applyBorder="1" applyAlignment="1">
      <alignment horizontal="center" vertical="center" wrapText="1"/>
    </xf>
    <xf numFmtId="9" fontId="1" fillId="2" borderId="6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11" fontId="1" fillId="2" borderId="5" xfId="0" applyNumberFormat="1" applyFont="1" applyFill="1" applyBorder="1" applyAlignment="1">
      <alignment horizontal="left" vertical="center" wrapText="1"/>
    </xf>
    <xf numFmtId="10" fontId="1" fillId="2" borderId="6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vertical="center" wrapText="1"/>
    </xf>
    <xf numFmtId="9" fontId="1" fillId="2" borderId="6" xfId="0" applyNumberFormat="1" applyFont="1" applyFill="1" applyBorder="1" applyAlignment="1" applyProtection="1">
      <alignment horizontal="center" vertical="center" wrapText="1"/>
    </xf>
    <xf numFmtId="0" fontId="1" fillId="2" borderId="5" xfId="0" applyNumberFormat="1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10" fontId="1" fillId="2" borderId="6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justify" vertical="center"/>
    </xf>
    <xf numFmtId="0" fontId="2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10" fontId="1" fillId="2" borderId="19" xfId="0" applyNumberFormat="1" applyFont="1" applyFill="1" applyBorder="1" applyAlignment="1">
      <alignment horizontal="center" vertical="center" wrapText="1"/>
    </xf>
    <xf numFmtId="9" fontId="1" fillId="2" borderId="19" xfId="0" applyNumberFormat="1" applyFont="1" applyFill="1" applyBorder="1" applyAlignment="1">
      <alignment horizontal="center" vertical="center" wrapText="1"/>
    </xf>
    <xf numFmtId="164" fontId="1" fillId="2" borderId="19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1" fillId="2" borderId="5" xfId="0" applyFont="1" applyFill="1" applyBorder="1" applyAlignment="1">
      <alignment vertical="center" wrapText="1"/>
    </xf>
    <xf numFmtId="49" fontId="11" fillId="2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9" fontId="11" fillId="2" borderId="6" xfId="0" applyNumberFormat="1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10" fontId="11" fillId="2" borderId="6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6" xfId="0" applyNumberFormat="1" applyFont="1" applyFill="1" applyBorder="1" applyAlignment="1">
      <alignment horizontal="center" vertical="center" wrapText="1"/>
    </xf>
    <xf numFmtId="49" fontId="11" fillId="2" borderId="7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11" fillId="2" borderId="16" xfId="0" applyNumberFormat="1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left" vertical="center" wrapText="1"/>
    </xf>
    <xf numFmtId="0" fontId="11" fillId="2" borderId="17" xfId="0" applyFont="1" applyFill="1" applyBorder="1" applyAlignment="1">
      <alignment horizontal="left" vertical="center" wrapText="1"/>
    </xf>
    <xf numFmtId="0" fontId="11" fillId="2" borderId="10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1" fillId="2" borderId="0" xfId="0" applyFont="1" applyFill="1" applyBorder="1" applyAlignment="1">
      <alignment horizontal="right" vertical="center"/>
    </xf>
    <xf numFmtId="0" fontId="10" fillId="2" borderId="2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149"/>
  <sheetViews>
    <sheetView tabSelected="1" topLeftCell="A2" zoomScale="80" zoomScaleNormal="80" zoomScaleSheetLayoutView="110" workbookViewId="0">
      <selection activeCell="C62" sqref="C62:E62"/>
    </sheetView>
  </sheetViews>
  <sheetFormatPr defaultRowHeight="48.75" customHeight="1" x14ac:dyDescent="0.25"/>
  <cols>
    <col min="1" max="1" width="7.28515625" style="36" customWidth="1"/>
    <col min="2" max="2" width="85.42578125" style="11" customWidth="1"/>
    <col min="3" max="3" width="64" style="35" customWidth="1"/>
    <col min="4" max="4" width="14.85546875" style="36" customWidth="1"/>
    <col min="5" max="5" width="27.42578125" style="36" customWidth="1"/>
    <col min="6" max="11" width="16.5703125" style="36" hidden="1" customWidth="1"/>
    <col min="12" max="16" width="0" style="11" hidden="1" customWidth="1"/>
    <col min="17" max="16384" width="9.140625" style="11"/>
  </cols>
  <sheetData>
    <row r="1" spans="1:16" s="5" customFormat="1" ht="199.5" hidden="1" customHeight="1" x14ac:dyDescent="0.25">
      <c r="A1" s="95" t="s">
        <v>333</v>
      </c>
      <c r="B1" s="95"/>
      <c r="C1" s="95"/>
      <c r="D1" s="95"/>
      <c r="E1" s="95"/>
    </row>
    <row r="2" spans="1:16" s="5" customFormat="1" ht="52.5" customHeight="1" x14ac:dyDescent="0.25">
      <c r="A2" s="96" t="s">
        <v>334</v>
      </c>
      <c r="B2" s="96"/>
      <c r="C2" s="96"/>
      <c r="D2" s="96"/>
      <c r="E2" s="96"/>
    </row>
    <row r="3" spans="1:16" s="5" customFormat="1" ht="24.75" customHeight="1" x14ac:dyDescent="0.25">
      <c r="A3" s="95" t="s">
        <v>371</v>
      </c>
      <c r="B3" s="95"/>
      <c r="C3" s="95"/>
      <c r="D3" s="95"/>
      <c r="E3" s="95"/>
    </row>
    <row r="4" spans="1:16" s="5" customFormat="1" ht="72" customHeight="1" x14ac:dyDescent="0.25">
      <c r="A4" s="97" t="s">
        <v>0</v>
      </c>
      <c r="B4" s="97"/>
      <c r="C4" s="97"/>
      <c r="D4" s="97"/>
      <c r="E4" s="97"/>
    </row>
    <row r="5" spans="1:16" s="7" customFormat="1" ht="15" customHeight="1" thickBot="1" x14ac:dyDescent="0.3">
      <c r="A5" s="4"/>
      <c r="B5" s="6"/>
      <c r="C5" s="98" t="s">
        <v>372</v>
      </c>
      <c r="D5" s="99"/>
      <c r="E5" s="99"/>
    </row>
    <row r="6" spans="1:16" ht="42.75" customHeight="1" x14ac:dyDescent="0.25">
      <c r="A6" s="50" t="s">
        <v>1</v>
      </c>
      <c r="B6" s="8" t="s">
        <v>2</v>
      </c>
      <c r="C6" s="8" t="s">
        <v>3</v>
      </c>
      <c r="D6" s="8" t="s">
        <v>4</v>
      </c>
      <c r="E6" s="9" t="s">
        <v>315</v>
      </c>
      <c r="F6" s="43" t="s">
        <v>325</v>
      </c>
      <c r="G6" s="10" t="s">
        <v>326</v>
      </c>
      <c r="H6" s="9" t="s">
        <v>327</v>
      </c>
      <c r="I6" s="9" t="s">
        <v>328</v>
      </c>
      <c r="J6" s="9" t="s">
        <v>329</v>
      </c>
      <c r="K6" s="9" t="s">
        <v>330</v>
      </c>
      <c r="L6" s="11" t="s">
        <v>331</v>
      </c>
    </row>
    <row r="7" spans="1:16" ht="18" customHeight="1" x14ac:dyDescent="0.25">
      <c r="A7" s="53" t="s">
        <v>5</v>
      </c>
      <c r="B7" s="54" t="s">
        <v>6</v>
      </c>
      <c r="C7" s="55"/>
      <c r="D7" s="56"/>
      <c r="E7" s="57"/>
      <c r="F7" s="44"/>
      <c r="G7" s="12"/>
      <c r="H7" s="1"/>
      <c r="I7" s="1"/>
      <c r="J7" s="1"/>
      <c r="K7" s="1"/>
    </row>
    <row r="8" spans="1:16" ht="18.75" customHeight="1" x14ac:dyDescent="0.25">
      <c r="A8" s="39" t="s">
        <v>7</v>
      </c>
      <c r="B8" s="13" t="s">
        <v>8</v>
      </c>
      <c r="C8" s="18"/>
      <c r="D8" s="19"/>
      <c r="E8" s="1"/>
      <c r="F8" s="44"/>
      <c r="G8" s="12"/>
      <c r="H8" s="1"/>
      <c r="I8" s="1"/>
      <c r="J8" s="1"/>
      <c r="K8" s="1"/>
    </row>
    <row r="9" spans="1:16" ht="32.25" customHeight="1" x14ac:dyDescent="0.25">
      <c r="A9" s="39" t="s">
        <v>9</v>
      </c>
      <c r="B9" s="13" t="s">
        <v>335</v>
      </c>
      <c r="C9" s="18" t="s">
        <v>10</v>
      </c>
      <c r="D9" s="19" t="s">
        <v>11</v>
      </c>
      <c r="E9" s="1" t="s">
        <v>138</v>
      </c>
      <c r="F9" s="44" t="s">
        <v>138</v>
      </c>
      <c r="G9" s="1" t="s">
        <v>138</v>
      </c>
      <c r="H9" s="1" t="s">
        <v>138</v>
      </c>
      <c r="I9" s="1" t="s">
        <v>138</v>
      </c>
      <c r="J9" s="1" t="s">
        <v>138</v>
      </c>
      <c r="K9" s="1" t="s">
        <v>138</v>
      </c>
      <c r="L9" s="11">
        <v>-2000</v>
      </c>
      <c r="M9" s="11">
        <v>-2000</v>
      </c>
      <c r="N9" s="11">
        <v>-2000</v>
      </c>
      <c r="O9" s="11">
        <v>-2000</v>
      </c>
      <c r="P9" s="11">
        <v>-2000</v>
      </c>
    </row>
    <row r="10" spans="1:16" ht="38.25" customHeight="1" x14ac:dyDescent="0.25">
      <c r="A10" s="39" t="s">
        <v>12</v>
      </c>
      <c r="B10" s="13" t="s">
        <v>13</v>
      </c>
      <c r="C10" s="18" t="s">
        <v>10</v>
      </c>
      <c r="D10" s="19" t="s">
        <v>11</v>
      </c>
      <c r="E10" s="14" t="s">
        <v>58</v>
      </c>
      <c r="F10" s="44" t="s">
        <v>14</v>
      </c>
      <c r="G10" s="1" t="s">
        <v>14</v>
      </c>
      <c r="H10" s="1" t="s">
        <v>14</v>
      </c>
      <c r="I10" s="1" t="s">
        <v>14</v>
      </c>
      <c r="J10" s="1" t="s">
        <v>14</v>
      </c>
      <c r="K10" s="1" t="s">
        <v>14</v>
      </c>
    </row>
    <row r="11" spans="1:16" ht="26.25" customHeight="1" x14ac:dyDescent="0.25">
      <c r="A11" s="39" t="s">
        <v>15</v>
      </c>
      <c r="B11" s="13" t="s">
        <v>6</v>
      </c>
      <c r="C11" s="18"/>
      <c r="D11" s="19"/>
      <c r="E11" s="1"/>
      <c r="F11" s="44"/>
      <c r="G11" s="12"/>
      <c r="H11" s="1"/>
      <c r="I11" s="1"/>
      <c r="J11" s="1"/>
      <c r="K11" s="1"/>
    </row>
    <row r="12" spans="1:16" ht="86.25" customHeight="1" x14ac:dyDescent="0.25">
      <c r="A12" s="39" t="s">
        <v>16</v>
      </c>
      <c r="B12" s="13" t="s">
        <v>17</v>
      </c>
      <c r="C12" s="18" t="s">
        <v>18</v>
      </c>
      <c r="D12" s="19"/>
      <c r="E12" s="1"/>
      <c r="F12" s="44"/>
      <c r="G12" s="12"/>
      <c r="H12" s="1"/>
      <c r="I12" s="1"/>
      <c r="J12" s="1"/>
      <c r="K12" s="1"/>
    </row>
    <row r="13" spans="1:16" ht="33" customHeight="1" x14ac:dyDescent="0.25">
      <c r="A13" s="39" t="s">
        <v>19</v>
      </c>
      <c r="B13" s="13" t="s">
        <v>20</v>
      </c>
      <c r="C13" s="18"/>
      <c r="D13" s="19" t="s">
        <v>11</v>
      </c>
      <c r="E13" s="1" t="s">
        <v>42</v>
      </c>
      <c r="F13" s="45" t="s">
        <v>21</v>
      </c>
      <c r="G13" s="15" t="s">
        <v>22</v>
      </c>
      <c r="H13" s="15" t="s">
        <v>22</v>
      </c>
      <c r="I13" s="15" t="s">
        <v>23</v>
      </c>
      <c r="J13" s="15" t="s">
        <v>23</v>
      </c>
      <c r="K13" s="15" t="s">
        <v>23</v>
      </c>
    </row>
    <row r="14" spans="1:16" ht="32.25" customHeight="1" x14ac:dyDescent="0.25">
      <c r="A14" s="39" t="s">
        <v>24</v>
      </c>
      <c r="B14" s="13" t="s">
        <v>25</v>
      </c>
      <c r="C14" s="18"/>
      <c r="D14" s="19" t="s">
        <v>11</v>
      </c>
      <c r="E14" s="1" t="s">
        <v>138</v>
      </c>
      <c r="F14" s="44" t="s">
        <v>138</v>
      </c>
      <c r="G14" s="1" t="s">
        <v>138</v>
      </c>
      <c r="H14" s="1" t="s">
        <v>138</v>
      </c>
      <c r="I14" s="1" t="s">
        <v>138</v>
      </c>
      <c r="J14" s="1" t="s">
        <v>138</v>
      </c>
      <c r="K14" s="1" t="s">
        <v>138</v>
      </c>
      <c r="L14" s="11">
        <v>-600</v>
      </c>
      <c r="M14" s="11">
        <v>-600</v>
      </c>
      <c r="N14" s="11">
        <v>-600</v>
      </c>
      <c r="O14" s="11">
        <v>-600</v>
      </c>
      <c r="P14" s="11">
        <v>-600</v>
      </c>
    </row>
    <row r="15" spans="1:16" ht="46.5" customHeight="1" x14ac:dyDescent="0.25">
      <c r="A15" s="39" t="s">
        <v>26</v>
      </c>
      <c r="B15" s="13" t="s">
        <v>27</v>
      </c>
      <c r="C15" s="18"/>
      <c r="D15" s="19" t="s">
        <v>11</v>
      </c>
      <c r="E15" s="1" t="s">
        <v>28</v>
      </c>
      <c r="F15" s="44" t="s">
        <v>28</v>
      </c>
      <c r="G15" s="1" t="s">
        <v>28</v>
      </c>
      <c r="H15" s="1" t="s">
        <v>28</v>
      </c>
      <c r="I15" s="1" t="s">
        <v>28</v>
      </c>
      <c r="J15" s="1" t="s">
        <v>28</v>
      </c>
      <c r="K15" s="1" t="s">
        <v>28</v>
      </c>
    </row>
    <row r="16" spans="1:16" ht="60" customHeight="1" x14ac:dyDescent="0.25">
      <c r="A16" s="39" t="s">
        <v>29</v>
      </c>
      <c r="B16" s="13" t="s">
        <v>30</v>
      </c>
      <c r="C16" s="18" t="s">
        <v>31</v>
      </c>
      <c r="D16" s="19" t="s">
        <v>11</v>
      </c>
      <c r="E16" s="1" t="s">
        <v>32</v>
      </c>
      <c r="F16" s="44" t="s">
        <v>33</v>
      </c>
      <c r="G16" s="12" t="s">
        <v>34</v>
      </c>
      <c r="H16" s="1" t="s">
        <v>33</v>
      </c>
      <c r="I16" s="1" t="s">
        <v>33</v>
      </c>
      <c r="J16" s="1" t="s">
        <v>35</v>
      </c>
      <c r="K16" s="1" t="s">
        <v>33</v>
      </c>
    </row>
    <row r="17" spans="1:16" ht="31.5" customHeight="1" x14ac:dyDescent="0.25">
      <c r="A17" s="39" t="s">
        <v>36</v>
      </c>
      <c r="B17" s="13" t="s">
        <v>37</v>
      </c>
      <c r="C17" s="18" t="s">
        <v>38</v>
      </c>
      <c r="D17" s="19" t="s">
        <v>11</v>
      </c>
      <c r="E17" s="1" t="s">
        <v>39</v>
      </c>
      <c r="F17" s="44" t="s">
        <v>39</v>
      </c>
      <c r="G17" s="1" t="s">
        <v>39</v>
      </c>
      <c r="H17" s="1" t="s">
        <v>39</v>
      </c>
      <c r="I17" s="1" t="s">
        <v>39</v>
      </c>
      <c r="J17" s="1" t="s">
        <v>39</v>
      </c>
      <c r="K17" s="1" t="s">
        <v>39</v>
      </c>
    </row>
    <row r="18" spans="1:16" ht="35.25" customHeight="1" x14ac:dyDescent="0.25">
      <c r="A18" s="39" t="s">
        <v>40</v>
      </c>
      <c r="B18" s="13" t="s">
        <v>41</v>
      </c>
      <c r="C18" s="18" t="s">
        <v>38</v>
      </c>
      <c r="D18" s="19" t="s">
        <v>11</v>
      </c>
      <c r="E18" s="1" t="s">
        <v>42</v>
      </c>
      <c r="F18" s="44" t="s">
        <v>42</v>
      </c>
      <c r="G18" s="1" t="s">
        <v>42</v>
      </c>
      <c r="H18" s="1" t="s">
        <v>42</v>
      </c>
      <c r="I18" s="1" t="s">
        <v>42</v>
      </c>
      <c r="J18" s="1" t="s">
        <v>42</v>
      </c>
      <c r="K18" s="1" t="s">
        <v>42</v>
      </c>
    </row>
    <row r="19" spans="1:16" ht="19.5" customHeight="1" x14ac:dyDescent="0.25">
      <c r="A19" s="53">
        <v>2</v>
      </c>
      <c r="B19" s="54" t="s">
        <v>318</v>
      </c>
      <c r="C19" s="58"/>
      <c r="D19" s="59"/>
      <c r="E19" s="57"/>
      <c r="F19" s="44"/>
      <c r="G19" s="12"/>
      <c r="H19" s="1"/>
      <c r="I19" s="1"/>
      <c r="J19" s="1"/>
      <c r="K19" s="1"/>
    </row>
    <row r="20" spans="1:16" ht="76.5" customHeight="1" x14ac:dyDescent="0.25">
      <c r="A20" s="39" t="s">
        <v>43</v>
      </c>
      <c r="B20" s="13" t="s">
        <v>336</v>
      </c>
      <c r="C20" s="18" t="s">
        <v>44</v>
      </c>
      <c r="D20" s="19" t="s">
        <v>11</v>
      </c>
      <c r="E20" s="1" t="s">
        <v>310</v>
      </c>
      <c r="F20" s="44" t="s">
        <v>310</v>
      </c>
      <c r="G20" s="1" t="s">
        <v>310</v>
      </c>
      <c r="H20" s="1" t="s">
        <v>310</v>
      </c>
      <c r="I20" s="1" t="s">
        <v>310</v>
      </c>
      <c r="J20" s="1" t="s">
        <v>310</v>
      </c>
      <c r="K20" s="1" t="s">
        <v>310</v>
      </c>
      <c r="L20" s="11">
        <f>700000*1%</f>
        <v>7000</v>
      </c>
      <c r="M20" s="11">
        <f>600000*1%</f>
        <v>6000</v>
      </c>
      <c r="N20" s="11">
        <f>500000*1%</f>
        <v>5000</v>
      </c>
      <c r="O20" s="11">
        <f>400000*1%</f>
        <v>4000</v>
      </c>
      <c r="P20" s="11">
        <f>300000*1%</f>
        <v>3000</v>
      </c>
    </row>
    <row r="21" spans="1:16" ht="21" customHeight="1" x14ac:dyDescent="0.25">
      <c r="A21" s="53">
        <v>3</v>
      </c>
      <c r="B21" s="54" t="s">
        <v>45</v>
      </c>
      <c r="C21" s="55"/>
      <c r="D21" s="56"/>
      <c r="E21" s="57"/>
      <c r="F21" s="44"/>
      <c r="G21" s="12"/>
      <c r="H21" s="1"/>
      <c r="I21" s="1"/>
      <c r="J21" s="1"/>
      <c r="K21" s="1"/>
    </row>
    <row r="22" spans="1:16" ht="78" customHeight="1" x14ac:dyDescent="0.25">
      <c r="A22" s="39" t="s">
        <v>46</v>
      </c>
      <c r="B22" s="13" t="s">
        <v>47</v>
      </c>
      <c r="C22" s="18" t="s">
        <v>48</v>
      </c>
      <c r="D22" s="19" t="s">
        <v>11</v>
      </c>
      <c r="E22" s="1" t="s">
        <v>42</v>
      </c>
      <c r="F22" s="44" t="s">
        <v>42</v>
      </c>
      <c r="G22" s="12" t="s">
        <v>42</v>
      </c>
      <c r="H22" s="1" t="s">
        <v>42</v>
      </c>
      <c r="I22" s="1" t="s">
        <v>42</v>
      </c>
      <c r="J22" s="1" t="s">
        <v>42</v>
      </c>
      <c r="K22" s="1" t="s">
        <v>42</v>
      </c>
    </row>
    <row r="23" spans="1:16" ht="80.25" customHeight="1" x14ac:dyDescent="0.25">
      <c r="A23" s="39" t="s">
        <v>49</v>
      </c>
      <c r="B23" s="13" t="s">
        <v>50</v>
      </c>
      <c r="C23" s="18" t="s">
        <v>51</v>
      </c>
      <c r="D23" s="19"/>
      <c r="E23" s="1"/>
      <c r="F23" s="44"/>
      <c r="G23" s="12"/>
      <c r="H23" s="1"/>
      <c r="I23" s="1"/>
      <c r="J23" s="1"/>
      <c r="K23" s="1"/>
    </row>
    <row r="24" spans="1:16" ht="57" customHeight="1" x14ac:dyDescent="0.25">
      <c r="A24" s="39" t="s">
        <v>52</v>
      </c>
      <c r="B24" s="67" t="s">
        <v>373</v>
      </c>
      <c r="C24" s="18"/>
      <c r="D24" s="19" t="s">
        <v>11</v>
      </c>
      <c r="E24" s="1" t="s">
        <v>216</v>
      </c>
      <c r="F24" s="44" t="s">
        <v>53</v>
      </c>
      <c r="G24" s="1" t="s">
        <v>53</v>
      </c>
      <c r="H24" s="1" t="s">
        <v>53</v>
      </c>
      <c r="I24" s="1" t="s">
        <v>54</v>
      </c>
      <c r="J24" s="1" t="s">
        <v>54</v>
      </c>
      <c r="K24" s="1" t="s">
        <v>54</v>
      </c>
    </row>
    <row r="25" spans="1:16" ht="64.5" customHeight="1" x14ac:dyDescent="0.25">
      <c r="A25" s="39" t="s">
        <v>55</v>
      </c>
      <c r="B25" s="67" t="s">
        <v>374</v>
      </c>
      <c r="C25" s="18" t="s">
        <v>316</v>
      </c>
      <c r="D25" s="19" t="s">
        <v>11</v>
      </c>
      <c r="E25" s="1" t="s">
        <v>180</v>
      </c>
      <c r="F25" s="44" t="s">
        <v>56</v>
      </c>
      <c r="G25" s="12" t="s">
        <v>57</v>
      </c>
      <c r="H25" s="1" t="s">
        <v>56</v>
      </c>
      <c r="I25" s="1" t="s">
        <v>57</v>
      </c>
      <c r="J25" s="1" t="s">
        <v>58</v>
      </c>
      <c r="K25" s="1" t="s">
        <v>58</v>
      </c>
    </row>
    <row r="26" spans="1:16" ht="56.25" customHeight="1" x14ac:dyDescent="0.25">
      <c r="A26" s="39" t="s">
        <v>59</v>
      </c>
      <c r="B26" s="67" t="s">
        <v>375</v>
      </c>
      <c r="C26" s="18"/>
      <c r="D26" s="19" t="s">
        <v>11</v>
      </c>
      <c r="E26" s="1" t="s">
        <v>311</v>
      </c>
      <c r="F26" s="44" t="s">
        <v>61</v>
      </c>
      <c r="G26" s="12" t="s">
        <v>62</v>
      </c>
      <c r="H26" s="1" t="s">
        <v>61</v>
      </c>
      <c r="I26" s="1" t="s">
        <v>61</v>
      </c>
      <c r="J26" s="1" t="s">
        <v>61</v>
      </c>
      <c r="K26" s="1" t="s">
        <v>61</v>
      </c>
    </row>
    <row r="27" spans="1:16" ht="76.5" customHeight="1" x14ac:dyDescent="0.25">
      <c r="A27" s="39" t="s">
        <v>63</v>
      </c>
      <c r="B27" s="67" t="s">
        <v>376</v>
      </c>
      <c r="C27" s="18" t="s">
        <v>68</v>
      </c>
      <c r="D27" s="19" t="s">
        <v>11</v>
      </c>
      <c r="E27" s="1" t="s">
        <v>42</v>
      </c>
      <c r="F27" s="44" t="s">
        <v>42</v>
      </c>
      <c r="G27" s="1" t="s">
        <v>42</v>
      </c>
      <c r="H27" s="1" t="s">
        <v>42</v>
      </c>
      <c r="I27" s="1" t="s">
        <v>42</v>
      </c>
      <c r="J27" s="1" t="s">
        <v>42</v>
      </c>
      <c r="K27" s="1" t="s">
        <v>42</v>
      </c>
      <c r="L27" s="11">
        <f>-5*25</f>
        <v>-125</v>
      </c>
      <c r="M27" s="11">
        <f t="shared" ref="M27:P27" si="0">-5*25</f>
        <v>-125</v>
      </c>
      <c r="N27" s="11">
        <f t="shared" si="0"/>
        <v>-125</v>
      </c>
      <c r="O27" s="11">
        <f t="shared" si="0"/>
        <v>-125</v>
      </c>
      <c r="P27" s="11">
        <f t="shared" si="0"/>
        <v>-125</v>
      </c>
    </row>
    <row r="28" spans="1:16" ht="92.25" customHeight="1" x14ac:dyDescent="0.25">
      <c r="A28" s="39" t="s">
        <v>64</v>
      </c>
      <c r="B28" s="67" t="s">
        <v>377</v>
      </c>
      <c r="C28" s="16" t="s">
        <v>48</v>
      </c>
      <c r="D28" s="19" t="s">
        <v>11</v>
      </c>
      <c r="E28" s="1" t="s">
        <v>60</v>
      </c>
      <c r="F28" s="44" t="s">
        <v>60</v>
      </c>
      <c r="G28" s="12" t="s">
        <v>60</v>
      </c>
      <c r="H28" s="1" t="s">
        <v>60</v>
      </c>
      <c r="I28" s="1" t="s">
        <v>60</v>
      </c>
      <c r="J28" s="1" t="s">
        <v>60</v>
      </c>
      <c r="K28" s="1" t="s">
        <v>60</v>
      </c>
    </row>
    <row r="29" spans="1:16" ht="75" customHeight="1" x14ac:dyDescent="0.25">
      <c r="A29" s="39" t="s">
        <v>65</v>
      </c>
      <c r="B29" s="13" t="s">
        <v>66</v>
      </c>
      <c r="C29" s="18" t="s">
        <v>48</v>
      </c>
      <c r="D29" s="19" t="s">
        <v>11</v>
      </c>
      <c r="E29" s="1" t="s">
        <v>42</v>
      </c>
      <c r="F29" s="44" t="s">
        <v>42</v>
      </c>
      <c r="G29" s="12" t="s">
        <v>42</v>
      </c>
      <c r="H29" s="1" t="s">
        <v>42</v>
      </c>
      <c r="I29" s="1" t="s">
        <v>42</v>
      </c>
      <c r="J29" s="1" t="s">
        <v>42</v>
      </c>
      <c r="K29" s="1" t="s">
        <v>42</v>
      </c>
    </row>
    <row r="30" spans="1:16" ht="79.5" customHeight="1" x14ac:dyDescent="0.25">
      <c r="A30" s="39" t="s">
        <v>67</v>
      </c>
      <c r="B30" s="13" t="s">
        <v>337</v>
      </c>
      <c r="C30" s="18" t="s">
        <v>68</v>
      </c>
      <c r="D30" s="19" t="s">
        <v>11</v>
      </c>
      <c r="E30" s="1" t="s">
        <v>69</v>
      </c>
      <c r="F30" s="44" t="s">
        <v>69</v>
      </c>
      <c r="G30" s="1" t="s">
        <v>69</v>
      </c>
      <c r="H30" s="1" t="s">
        <v>69</v>
      </c>
      <c r="I30" s="1" t="s">
        <v>70</v>
      </c>
      <c r="J30" s="1" t="s">
        <v>70</v>
      </c>
      <c r="K30" s="1" t="s">
        <v>70</v>
      </c>
    </row>
    <row r="31" spans="1:16" ht="160.5" customHeight="1" x14ac:dyDescent="0.25">
      <c r="A31" s="39" t="s">
        <v>71</v>
      </c>
      <c r="B31" s="67" t="s">
        <v>378</v>
      </c>
      <c r="C31" s="18" t="s">
        <v>72</v>
      </c>
      <c r="D31" s="19"/>
      <c r="E31" s="1"/>
      <c r="F31" s="44"/>
      <c r="G31" s="1"/>
      <c r="H31" s="1"/>
      <c r="I31" s="1"/>
      <c r="J31" s="1"/>
      <c r="K31" s="1"/>
    </row>
    <row r="32" spans="1:16" ht="75" customHeight="1" x14ac:dyDescent="0.25">
      <c r="A32" s="38" t="s">
        <v>73</v>
      </c>
      <c r="B32" s="13" t="s">
        <v>338</v>
      </c>
      <c r="C32" s="18"/>
      <c r="D32" s="19" t="s">
        <v>11</v>
      </c>
      <c r="E32" s="1" t="s">
        <v>74</v>
      </c>
      <c r="F32" s="44" t="s">
        <v>74</v>
      </c>
      <c r="G32" s="1" t="s">
        <v>74</v>
      </c>
      <c r="H32" s="1" t="s">
        <v>74</v>
      </c>
      <c r="I32" s="1" t="s">
        <v>74</v>
      </c>
      <c r="J32" s="1" t="s">
        <v>74</v>
      </c>
      <c r="K32" s="1" t="s">
        <v>74</v>
      </c>
    </row>
    <row r="33" spans="1:11" ht="30.75" customHeight="1" x14ac:dyDescent="0.25">
      <c r="A33" s="39" t="s">
        <v>75</v>
      </c>
      <c r="B33" s="13" t="s">
        <v>339</v>
      </c>
      <c r="C33" s="18"/>
      <c r="D33" s="19" t="s">
        <v>11</v>
      </c>
      <c r="E33" s="17" t="s">
        <v>76</v>
      </c>
      <c r="F33" s="46" t="s">
        <v>76</v>
      </c>
      <c r="G33" s="17" t="s">
        <v>76</v>
      </c>
      <c r="H33" s="17" t="s">
        <v>76</v>
      </c>
      <c r="I33" s="17" t="s">
        <v>76</v>
      </c>
      <c r="J33" s="17" t="s">
        <v>76</v>
      </c>
      <c r="K33" s="17" t="s">
        <v>76</v>
      </c>
    </row>
    <row r="34" spans="1:11" ht="30.75" customHeight="1" x14ac:dyDescent="0.25">
      <c r="A34" s="39" t="s">
        <v>77</v>
      </c>
      <c r="B34" s="13" t="s">
        <v>78</v>
      </c>
      <c r="C34" s="18"/>
      <c r="D34" s="19" t="s">
        <v>11</v>
      </c>
      <c r="E34" s="2" t="s">
        <v>79</v>
      </c>
      <c r="F34" s="47" t="s">
        <v>79</v>
      </c>
      <c r="G34" s="2" t="s">
        <v>79</v>
      </c>
      <c r="H34" s="2" t="s">
        <v>79</v>
      </c>
      <c r="I34" s="2" t="s">
        <v>79</v>
      </c>
      <c r="J34" s="2" t="s">
        <v>79</v>
      </c>
      <c r="K34" s="2" t="s">
        <v>79</v>
      </c>
    </row>
    <row r="35" spans="1:11" ht="30.75" customHeight="1" x14ac:dyDescent="0.25">
      <c r="A35" s="39" t="s">
        <v>80</v>
      </c>
      <c r="B35" s="68" t="s">
        <v>81</v>
      </c>
      <c r="C35" s="18"/>
      <c r="D35" s="19" t="s">
        <v>11</v>
      </c>
      <c r="E35" s="2" t="s">
        <v>394</v>
      </c>
      <c r="F35" s="47" t="s">
        <v>82</v>
      </c>
      <c r="G35" s="2" t="s">
        <v>82</v>
      </c>
      <c r="H35" s="2" t="s">
        <v>82</v>
      </c>
      <c r="I35" s="2" t="s">
        <v>82</v>
      </c>
      <c r="J35" s="2" t="s">
        <v>82</v>
      </c>
      <c r="K35" s="2" t="s">
        <v>82</v>
      </c>
    </row>
    <row r="36" spans="1:11" ht="132.75" customHeight="1" x14ac:dyDescent="0.25">
      <c r="A36" s="39" t="s">
        <v>83</v>
      </c>
      <c r="B36" s="13" t="s">
        <v>340</v>
      </c>
      <c r="C36" s="18" t="s">
        <v>84</v>
      </c>
      <c r="D36" s="19" t="s">
        <v>11</v>
      </c>
      <c r="E36" s="1" t="s">
        <v>85</v>
      </c>
      <c r="F36" s="44" t="s">
        <v>85</v>
      </c>
      <c r="G36" s="1" t="s">
        <v>85</v>
      </c>
      <c r="H36" s="1" t="s">
        <v>85</v>
      </c>
      <c r="I36" s="1" t="s">
        <v>85</v>
      </c>
      <c r="J36" s="1" t="s">
        <v>85</v>
      </c>
      <c r="K36" s="1" t="s">
        <v>85</v>
      </c>
    </row>
    <row r="37" spans="1:11" ht="115.5" customHeight="1" x14ac:dyDescent="0.25">
      <c r="A37" s="69" t="s">
        <v>86</v>
      </c>
      <c r="B37" s="13" t="s">
        <v>341</v>
      </c>
      <c r="C37" s="18" t="s">
        <v>84</v>
      </c>
      <c r="D37" s="19" t="s">
        <v>11</v>
      </c>
      <c r="E37" s="75">
        <v>0.1</v>
      </c>
      <c r="F37" s="47">
        <v>0.15</v>
      </c>
      <c r="G37" s="2">
        <v>0.15</v>
      </c>
      <c r="H37" s="2">
        <v>0.15</v>
      </c>
      <c r="I37" s="2">
        <v>0.15</v>
      </c>
      <c r="J37" s="2">
        <v>0.15</v>
      </c>
      <c r="K37" s="2">
        <v>0.15</v>
      </c>
    </row>
    <row r="38" spans="1:11" ht="115.5" customHeight="1" x14ac:dyDescent="0.25">
      <c r="A38" s="69" t="s">
        <v>87</v>
      </c>
      <c r="B38" s="68" t="s">
        <v>358</v>
      </c>
      <c r="C38" s="72" t="s">
        <v>369</v>
      </c>
      <c r="D38" s="73" t="s">
        <v>11</v>
      </c>
      <c r="E38" s="74" t="s">
        <v>370</v>
      </c>
      <c r="F38" s="47"/>
      <c r="G38" s="2"/>
      <c r="H38" s="2"/>
      <c r="I38" s="2"/>
      <c r="J38" s="2"/>
      <c r="K38" s="2"/>
    </row>
    <row r="39" spans="1:11" ht="21" customHeight="1" x14ac:dyDescent="0.25">
      <c r="A39" s="53">
        <v>4</v>
      </c>
      <c r="B39" s="54" t="s">
        <v>88</v>
      </c>
      <c r="C39" s="55"/>
      <c r="D39" s="56"/>
      <c r="E39" s="57"/>
      <c r="F39" s="44"/>
      <c r="G39" s="12"/>
      <c r="H39" s="1"/>
      <c r="I39" s="1"/>
      <c r="J39" s="1"/>
      <c r="K39" s="1"/>
    </row>
    <row r="40" spans="1:11" ht="31.5" customHeight="1" x14ac:dyDescent="0.25">
      <c r="A40" s="39" t="s">
        <v>89</v>
      </c>
      <c r="B40" s="13" t="s">
        <v>90</v>
      </c>
      <c r="C40" s="18" t="s">
        <v>91</v>
      </c>
      <c r="D40" s="19" t="s">
        <v>11</v>
      </c>
      <c r="E40" s="1" t="s">
        <v>42</v>
      </c>
      <c r="F40" s="44" t="s">
        <v>42</v>
      </c>
      <c r="G40" s="1" t="s">
        <v>42</v>
      </c>
      <c r="H40" s="1" t="s">
        <v>42</v>
      </c>
      <c r="I40" s="1" t="s">
        <v>42</v>
      </c>
      <c r="J40" s="1" t="s">
        <v>42</v>
      </c>
      <c r="K40" s="1" t="s">
        <v>42</v>
      </c>
    </row>
    <row r="41" spans="1:11" ht="34.5" customHeight="1" x14ac:dyDescent="0.25">
      <c r="A41" s="39" t="s">
        <v>92</v>
      </c>
      <c r="B41" s="13" t="s">
        <v>93</v>
      </c>
      <c r="C41" s="18" t="s">
        <v>91</v>
      </c>
      <c r="D41" s="19" t="s">
        <v>11</v>
      </c>
      <c r="E41" s="1" t="s">
        <v>42</v>
      </c>
      <c r="F41" s="44" t="s">
        <v>42</v>
      </c>
      <c r="G41" s="1" t="s">
        <v>42</v>
      </c>
      <c r="H41" s="1" t="s">
        <v>42</v>
      </c>
      <c r="I41" s="1" t="s">
        <v>42</v>
      </c>
      <c r="J41" s="1" t="s">
        <v>42</v>
      </c>
      <c r="K41" s="1" t="s">
        <v>42</v>
      </c>
    </row>
    <row r="42" spans="1:11" ht="36" customHeight="1" x14ac:dyDescent="0.25">
      <c r="A42" s="39" t="s">
        <v>94</v>
      </c>
      <c r="B42" s="13" t="s">
        <v>95</v>
      </c>
      <c r="C42" s="18" t="s">
        <v>91</v>
      </c>
      <c r="D42" s="19" t="s">
        <v>11</v>
      </c>
      <c r="E42" s="1" t="s">
        <v>42</v>
      </c>
      <c r="F42" s="44" t="s">
        <v>42</v>
      </c>
      <c r="G42" s="1" t="s">
        <v>42</v>
      </c>
      <c r="H42" s="1" t="s">
        <v>42</v>
      </c>
      <c r="I42" s="1" t="s">
        <v>42</v>
      </c>
      <c r="J42" s="1" t="s">
        <v>42</v>
      </c>
      <c r="K42" s="1" t="s">
        <v>42</v>
      </c>
    </row>
    <row r="43" spans="1:11" ht="75" customHeight="1" x14ac:dyDescent="0.25">
      <c r="A43" s="79" t="s">
        <v>97</v>
      </c>
      <c r="B43" s="13" t="s">
        <v>98</v>
      </c>
      <c r="C43" s="80" t="s">
        <v>91</v>
      </c>
      <c r="D43" s="81" t="s">
        <v>11</v>
      </c>
      <c r="E43" s="1"/>
      <c r="F43" s="44"/>
      <c r="G43" s="1"/>
      <c r="H43" s="1"/>
      <c r="I43" s="1"/>
      <c r="J43" s="1"/>
      <c r="K43" s="1"/>
    </row>
    <row r="44" spans="1:11" ht="20.25" customHeight="1" x14ac:dyDescent="0.25">
      <c r="A44" s="79"/>
      <c r="B44" s="13" t="s">
        <v>99</v>
      </c>
      <c r="C44" s="80"/>
      <c r="D44" s="81"/>
      <c r="E44" s="1" t="s">
        <v>100</v>
      </c>
      <c r="F44" s="44" t="s">
        <v>100</v>
      </c>
      <c r="G44" s="1" t="s">
        <v>100</v>
      </c>
      <c r="H44" s="1" t="s">
        <v>100</v>
      </c>
      <c r="I44" s="1" t="s">
        <v>100</v>
      </c>
      <c r="J44" s="1" t="s">
        <v>100</v>
      </c>
      <c r="K44" s="1" t="s">
        <v>100</v>
      </c>
    </row>
    <row r="45" spans="1:11" ht="21" customHeight="1" x14ac:dyDescent="0.25">
      <c r="A45" s="79"/>
      <c r="B45" s="13" t="s">
        <v>101</v>
      </c>
      <c r="C45" s="80"/>
      <c r="D45" s="81"/>
      <c r="E45" s="1" t="s">
        <v>102</v>
      </c>
      <c r="F45" s="44" t="s">
        <v>102</v>
      </c>
      <c r="G45" s="1" t="s">
        <v>102</v>
      </c>
      <c r="H45" s="1" t="s">
        <v>102</v>
      </c>
      <c r="I45" s="1" t="s">
        <v>102</v>
      </c>
      <c r="J45" s="1" t="s">
        <v>102</v>
      </c>
      <c r="K45" s="1" t="s">
        <v>102</v>
      </c>
    </row>
    <row r="46" spans="1:11" ht="28.5" customHeight="1" x14ac:dyDescent="0.25">
      <c r="A46" s="39" t="s">
        <v>103</v>
      </c>
      <c r="B46" s="67" t="s">
        <v>359</v>
      </c>
      <c r="C46" s="18" t="s">
        <v>91</v>
      </c>
      <c r="D46" s="19" t="s">
        <v>104</v>
      </c>
      <c r="E46" s="76" t="s">
        <v>28</v>
      </c>
      <c r="F46" s="44" t="s">
        <v>105</v>
      </c>
      <c r="G46" s="1" t="s">
        <v>105</v>
      </c>
      <c r="H46" s="1" t="s">
        <v>105</v>
      </c>
      <c r="I46" s="1" t="s">
        <v>105</v>
      </c>
      <c r="J46" s="1" t="s">
        <v>105</v>
      </c>
      <c r="K46" s="1" t="s">
        <v>105</v>
      </c>
    </row>
    <row r="47" spans="1:11" ht="47.25" customHeight="1" x14ac:dyDescent="0.25">
      <c r="A47" s="39" t="s">
        <v>106</v>
      </c>
      <c r="B47" s="13" t="s">
        <v>107</v>
      </c>
      <c r="C47" s="70" t="s">
        <v>379</v>
      </c>
      <c r="D47" s="19" t="s">
        <v>11</v>
      </c>
      <c r="E47" s="1" t="s">
        <v>384</v>
      </c>
      <c r="F47" s="44" t="s">
        <v>312</v>
      </c>
      <c r="G47" s="1" t="s">
        <v>312</v>
      </c>
      <c r="H47" s="1" t="s">
        <v>312</v>
      </c>
      <c r="I47" s="1" t="s">
        <v>312</v>
      </c>
      <c r="J47" s="1" t="s">
        <v>312</v>
      </c>
      <c r="K47" s="1" t="s">
        <v>312</v>
      </c>
    </row>
    <row r="48" spans="1:11" ht="39.75" customHeight="1" x14ac:dyDescent="0.25">
      <c r="A48" s="39" t="s">
        <v>108</v>
      </c>
      <c r="B48" s="13" t="s">
        <v>109</v>
      </c>
      <c r="C48" s="18" t="s">
        <v>110</v>
      </c>
      <c r="D48" s="19" t="s">
        <v>104</v>
      </c>
      <c r="E48" s="1" t="s">
        <v>105</v>
      </c>
      <c r="F48" s="44" t="s">
        <v>105</v>
      </c>
      <c r="G48" s="1" t="s">
        <v>105</v>
      </c>
      <c r="H48" s="1" t="s">
        <v>105</v>
      </c>
      <c r="I48" s="1" t="s">
        <v>105</v>
      </c>
      <c r="J48" s="1" t="s">
        <v>105</v>
      </c>
      <c r="K48" s="1" t="s">
        <v>105</v>
      </c>
    </row>
    <row r="49" spans="1:11" ht="18.75" customHeight="1" x14ac:dyDescent="0.25">
      <c r="A49" s="39" t="s">
        <v>111</v>
      </c>
      <c r="B49" s="13" t="s">
        <v>112</v>
      </c>
      <c r="C49" s="18"/>
      <c r="D49" s="19"/>
      <c r="E49" s="1"/>
      <c r="F49" s="44"/>
      <c r="G49" s="1"/>
      <c r="H49" s="1"/>
      <c r="I49" s="1"/>
      <c r="J49" s="1"/>
      <c r="K49" s="1"/>
    </row>
    <row r="50" spans="1:11" ht="27.75" customHeight="1" x14ac:dyDescent="0.25">
      <c r="A50" s="39" t="s">
        <v>113</v>
      </c>
      <c r="B50" s="13" t="s">
        <v>114</v>
      </c>
      <c r="C50" s="18" t="s">
        <v>115</v>
      </c>
      <c r="D50" s="19" t="s">
        <v>11</v>
      </c>
      <c r="E50" s="1" t="s">
        <v>60</v>
      </c>
      <c r="F50" s="44" t="s">
        <v>60</v>
      </c>
      <c r="G50" s="1" t="s">
        <v>60</v>
      </c>
      <c r="H50" s="1" t="s">
        <v>60</v>
      </c>
      <c r="I50" s="1" t="s">
        <v>60</v>
      </c>
      <c r="J50" s="1" t="s">
        <v>60</v>
      </c>
      <c r="K50" s="1" t="s">
        <v>60</v>
      </c>
    </row>
    <row r="51" spans="1:11" ht="30.75" customHeight="1" x14ac:dyDescent="0.25">
      <c r="A51" s="39" t="s">
        <v>116</v>
      </c>
      <c r="B51" s="13" t="s">
        <v>117</v>
      </c>
      <c r="C51" s="18" t="s">
        <v>115</v>
      </c>
      <c r="D51" s="19" t="s">
        <v>11</v>
      </c>
      <c r="E51" s="1" t="s">
        <v>42</v>
      </c>
      <c r="F51" s="44" t="s">
        <v>42</v>
      </c>
      <c r="G51" s="1" t="s">
        <v>42</v>
      </c>
      <c r="H51" s="1" t="s">
        <v>42</v>
      </c>
      <c r="I51" s="1" t="s">
        <v>42</v>
      </c>
      <c r="J51" s="1" t="s">
        <v>42</v>
      </c>
      <c r="K51" s="1" t="s">
        <v>42</v>
      </c>
    </row>
    <row r="52" spans="1:11" ht="35.25" customHeight="1" x14ac:dyDescent="0.25">
      <c r="A52" s="39" t="s">
        <v>118</v>
      </c>
      <c r="B52" s="13" t="s">
        <v>119</v>
      </c>
      <c r="C52" s="18" t="s">
        <v>91</v>
      </c>
      <c r="D52" s="19" t="s">
        <v>104</v>
      </c>
      <c r="E52" s="1" t="s">
        <v>120</v>
      </c>
      <c r="F52" s="44" t="s">
        <v>120</v>
      </c>
      <c r="G52" s="1" t="s">
        <v>120</v>
      </c>
      <c r="H52" s="1" t="s">
        <v>120</v>
      </c>
      <c r="I52" s="1" t="s">
        <v>120</v>
      </c>
      <c r="J52" s="1" t="s">
        <v>120</v>
      </c>
      <c r="K52" s="1" t="s">
        <v>120</v>
      </c>
    </row>
    <row r="53" spans="1:11" ht="40.5" customHeight="1" x14ac:dyDescent="0.25">
      <c r="A53" s="79" t="s">
        <v>121</v>
      </c>
      <c r="B53" s="18" t="s">
        <v>342</v>
      </c>
      <c r="C53" s="18"/>
      <c r="D53" s="81" t="s">
        <v>104</v>
      </c>
      <c r="E53" s="1"/>
      <c r="F53" s="44"/>
      <c r="G53" s="1"/>
      <c r="H53" s="1"/>
      <c r="I53" s="1"/>
      <c r="J53" s="1"/>
      <c r="K53" s="1"/>
    </row>
    <row r="54" spans="1:11" ht="26.25" customHeight="1" x14ac:dyDescent="0.25">
      <c r="A54" s="79"/>
      <c r="B54" s="18" t="s">
        <v>122</v>
      </c>
      <c r="C54" s="18" t="s">
        <v>123</v>
      </c>
      <c r="D54" s="81"/>
      <c r="E54" s="1" t="s">
        <v>42</v>
      </c>
      <c r="F54" s="44" t="s">
        <v>42</v>
      </c>
      <c r="G54" s="1" t="s">
        <v>42</v>
      </c>
      <c r="H54" s="1" t="s">
        <v>42</v>
      </c>
      <c r="I54" s="1" t="s">
        <v>42</v>
      </c>
      <c r="J54" s="1" t="s">
        <v>42</v>
      </c>
      <c r="K54" s="1" t="s">
        <v>42</v>
      </c>
    </row>
    <row r="55" spans="1:11" ht="26.25" customHeight="1" x14ac:dyDescent="0.25">
      <c r="A55" s="79"/>
      <c r="B55" s="18" t="s">
        <v>124</v>
      </c>
      <c r="C55" s="18" t="s">
        <v>125</v>
      </c>
      <c r="D55" s="81"/>
      <c r="E55" s="1" t="s">
        <v>126</v>
      </c>
      <c r="F55" s="44" t="s">
        <v>126</v>
      </c>
      <c r="G55" s="1" t="s">
        <v>126</v>
      </c>
      <c r="H55" s="1" t="s">
        <v>126</v>
      </c>
      <c r="I55" s="1" t="s">
        <v>126</v>
      </c>
      <c r="J55" s="1" t="s">
        <v>126</v>
      </c>
      <c r="K55" s="1" t="s">
        <v>126</v>
      </c>
    </row>
    <row r="56" spans="1:11" ht="33.75" customHeight="1" x14ac:dyDescent="0.25">
      <c r="A56" s="39" t="s">
        <v>127</v>
      </c>
      <c r="B56" s="13" t="s">
        <v>128</v>
      </c>
      <c r="C56" s="18" t="s">
        <v>10</v>
      </c>
      <c r="D56" s="19" t="s">
        <v>104</v>
      </c>
      <c r="E56" s="1" t="s">
        <v>42</v>
      </c>
      <c r="F56" s="44" t="s">
        <v>42</v>
      </c>
      <c r="G56" s="1" t="s">
        <v>42</v>
      </c>
      <c r="H56" s="1" t="s">
        <v>42</v>
      </c>
      <c r="I56" s="1" t="s">
        <v>42</v>
      </c>
      <c r="J56" s="1" t="s">
        <v>42</v>
      </c>
      <c r="K56" s="1" t="s">
        <v>42</v>
      </c>
    </row>
    <row r="57" spans="1:11" ht="35.25" customHeight="1" x14ac:dyDescent="0.25">
      <c r="A57" s="39" t="s">
        <v>129</v>
      </c>
      <c r="B57" s="13" t="s">
        <v>130</v>
      </c>
      <c r="C57" s="18" t="s">
        <v>115</v>
      </c>
      <c r="D57" s="19" t="s">
        <v>104</v>
      </c>
      <c r="E57" s="1" t="s">
        <v>131</v>
      </c>
      <c r="F57" s="44" t="s">
        <v>131</v>
      </c>
      <c r="G57" s="1" t="s">
        <v>131</v>
      </c>
      <c r="H57" s="1" t="s">
        <v>131</v>
      </c>
      <c r="I57" s="1" t="s">
        <v>131</v>
      </c>
      <c r="J57" s="1" t="s">
        <v>131</v>
      </c>
      <c r="K57" s="1" t="s">
        <v>131</v>
      </c>
    </row>
    <row r="58" spans="1:11" ht="35.25" customHeight="1" x14ac:dyDescent="0.25">
      <c r="A58" s="39" t="s">
        <v>132</v>
      </c>
      <c r="B58" s="13" t="s">
        <v>133</v>
      </c>
      <c r="C58" s="18" t="s">
        <v>134</v>
      </c>
      <c r="D58" s="19" t="s">
        <v>11</v>
      </c>
      <c r="E58" s="1" t="s">
        <v>135</v>
      </c>
      <c r="F58" s="44" t="s">
        <v>135</v>
      </c>
      <c r="G58" s="1" t="s">
        <v>135</v>
      </c>
      <c r="H58" s="1" t="s">
        <v>135</v>
      </c>
      <c r="I58" s="1" t="s">
        <v>135</v>
      </c>
      <c r="J58" s="1" t="s">
        <v>135</v>
      </c>
      <c r="K58" s="1" t="s">
        <v>135</v>
      </c>
    </row>
    <row r="59" spans="1:11" ht="33" customHeight="1" x14ac:dyDescent="0.25">
      <c r="A59" s="39" t="s">
        <v>136</v>
      </c>
      <c r="B59" s="13" t="s">
        <v>137</v>
      </c>
      <c r="C59" s="18" t="s">
        <v>134</v>
      </c>
      <c r="D59" s="19" t="s">
        <v>11</v>
      </c>
      <c r="E59" s="1" t="s">
        <v>138</v>
      </c>
      <c r="F59" s="44" t="s">
        <v>138</v>
      </c>
      <c r="G59" s="1" t="s">
        <v>138</v>
      </c>
      <c r="H59" s="1" t="s">
        <v>138</v>
      </c>
      <c r="I59" s="1" t="s">
        <v>138</v>
      </c>
      <c r="J59" s="1" t="s">
        <v>138</v>
      </c>
      <c r="K59" s="1" t="s">
        <v>138</v>
      </c>
    </row>
    <row r="60" spans="1:11" ht="54.75" customHeight="1" x14ac:dyDescent="0.25">
      <c r="A60" s="39" t="s">
        <v>139</v>
      </c>
      <c r="B60" s="68" t="s">
        <v>140</v>
      </c>
      <c r="C60" s="18" t="s">
        <v>110</v>
      </c>
      <c r="D60" s="19" t="s">
        <v>104</v>
      </c>
      <c r="E60" s="76" t="s">
        <v>28</v>
      </c>
      <c r="F60" s="44" t="s">
        <v>105</v>
      </c>
      <c r="G60" s="1" t="s">
        <v>105</v>
      </c>
      <c r="H60" s="1" t="s">
        <v>105</v>
      </c>
      <c r="I60" s="1" t="s">
        <v>105</v>
      </c>
      <c r="J60" s="1" t="s">
        <v>105</v>
      </c>
      <c r="K60" s="1" t="s">
        <v>105</v>
      </c>
    </row>
    <row r="61" spans="1:11" ht="48" customHeight="1" x14ac:dyDescent="0.25">
      <c r="A61" s="39" t="s">
        <v>141</v>
      </c>
      <c r="B61" s="13" t="s">
        <v>142</v>
      </c>
      <c r="C61" s="18" t="s">
        <v>91</v>
      </c>
      <c r="D61" s="19" t="s">
        <v>143</v>
      </c>
      <c r="E61" s="1" t="s">
        <v>23</v>
      </c>
      <c r="F61" s="44" t="s">
        <v>23</v>
      </c>
      <c r="G61" s="1" t="s">
        <v>23</v>
      </c>
      <c r="H61" s="1" t="s">
        <v>23</v>
      </c>
      <c r="I61" s="1" t="s">
        <v>23</v>
      </c>
      <c r="J61" s="1" t="s">
        <v>23</v>
      </c>
      <c r="K61" s="1" t="s">
        <v>23</v>
      </c>
    </row>
    <row r="62" spans="1:11" ht="48" customHeight="1" x14ac:dyDescent="0.25">
      <c r="A62" s="69" t="s">
        <v>360</v>
      </c>
      <c r="B62" s="71" t="s">
        <v>361</v>
      </c>
      <c r="C62" s="72" t="s">
        <v>396</v>
      </c>
      <c r="D62" s="100" t="s">
        <v>104</v>
      </c>
      <c r="E62" s="76" t="s">
        <v>102</v>
      </c>
      <c r="F62" s="44"/>
      <c r="G62" s="1"/>
      <c r="H62" s="1"/>
      <c r="I62" s="1"/>
      <c r="J62" s="1"/>
      <c r="K62" s="1"/>
    </row>
    <row r="63" spans="1:11" ht="21.75" customHeight="1" x14ac:dyDescent="0.25">
      <c r="A63" s="53">
        <v>5</v>
      </c>
      <c r="B63" s="54" t="s">
        <v>144</v>
      </c>
      <c r="C63" s="55"/>
      <c r="D63" s="56"/>
      <c r="E63" s="57"/>
      <c r="F63" s="44"/>
      <c r="G63" s="12"/>
      <c r="H63" s="1"/>
      <c r="I63" s="1"/>
      <c r="J63" s="1"/>
      <c r="K63" s="1"/>
    </row>
    <row r="64" spans="1:11" ht="21" customHeight="1" x14ac:dyDescent="0.25">
      <c r="A64" s="39" t="s">
        <v>145</v>
      </c>
      <c r="B64" s="3" t="s">
        <v>146</v>
      </c>
      <c r="C64" s="18"/>
      <c r="D64" s="19"/>
      <c r="E64" s="1"/>
      <c r="F64" s="44"/>
      <c r="G64" s="12"/>
      <c r="H64" s="1"/>
      <c r="I64" s="1"/>
      <c r="J64" s="1"/>
      <c r="K64" s="1"/>
    </row>
    <row r="65" spans="1:11" ht="31.5" customHeight="1" x14ac:dyDescent="0.25">
      <c r="A65" s="39" t="s">
        <v>147</v>
      </c>
      <c r="B65" s="72" t="s">
        <v>148</v>
      </c>
      <c r="C65" s="18" t="s">
        <v>115</v>
      </c>
      <c r="D65" s="19" t="s">
        <v>11</v>
      </c>
      <c r="E65" s="1" t="s">
        <v>393</v>
      </c>
      <c r="F65" s="44" t="s">
        <v>313</v>
      </c>
      <c r="G65" s="1" t="s">
        <v>313</v>
      </c>
      <c r="H65" s="1" t="s">
        <v>313</v>
      </c>
      <c r="I65" s="1" t="s">
        <v>313</v>
      </c>
      <c r="J65" s="1" t="s">
        <v>313</v>
      </c>
      <c r="K65" s="1" t="s">
        <v>313</v>
      </c>
    </row>
    <row r="66" spans="1:11" ht="32.25" customHeight="1" x14ac:dyDescent="0.25">
      <c r="A66" s="39" t="s">
        <v>149</v>
      </c>
      <c r="B66" s="13" t="s">
        <v>150</v>
      </c>
      <c r="C66" s="18" t="s">
        <v>151</v>
      </c>
      <c r="D66" s="19" t="s">
        <v>11</v>
      </c>
      <c r="E66" s="17" t="s">
        <v>165</v>
      </c>
      <c r="F66" s="46" t="s">
        <v>165</v>
      </c>
      <c r="G66" s="17" t="s">
        <v>165</v>
      </c>
      <c r="H66" s="17" t="s">
        <v>165</v>
      </c>
      <c r="I66" s="17" t="s">
        <v>165</v>
      </c>
      <c r="J66" s="17" t="s">
        <v>165</v>
      </c>
      <c r="K66" s="17" t="s">
        <v>165</v>
      </c>
    </row>
    <row r="67" spans="1:11" ht="36" customHeight="1" x14ac:dyDescent="0.25">
      <c r="A67" s="39" t="s">
        <v>152</v>
      </c>
      <c r="B67" s="13" t="s">
        <v>153</v>
      </c>
      <c r="C67" s="18" t="s">
        <v>151</v>
      </c>
      <c r="D67" s="19" t="s">
        <v>11</v>
      </c>
      <c r="E67" s="17" t="s">
        <v>165</v>
      </c>
      <c r="F67" s="46" t="s">
        <v>165</v>
      </c>
      <c r="G67" s="17" t="s">
        <v>165</v>
      </c>
      <c r="H67" s="17" t="s">
        <v>165</v>
      </c>
      <c r="I67" s="17" t="s">
        <v>165</v>
      </c>
      <c r="J67" s="17" t="s">
        <v>165</v>
      </c>
      <c r="K67" s="17" t="s">
        <v>165</v>
      </c>
    </row>
    <row r="68" spans="1:11" ht="48.75" customHeight="1" x14ac:dyDescent="0.25">
      <c r="A68" s="39" t="s">
        <v>154</v>
      </c>
      <c r="B68" s="13" t="s">
        <v>155</v>
      </c>
      <c r="C68" s="18" t="s">
        <v>156</v>
      </c>
      <c r="D68" s="19" t="s">
        <v>11</v>
      </c>
      <c r="E68" s="20" t="s">
        <v>157</v>
      </c>
      <c r="F68" s="48" t="s">
        <v>157</v>
      </c>
      <c r="G68" s="21" t="s">
        <v>157</v>
      </c>
      <c r="H68" s="20" t="s">
        <v>157</v>
      </c>
      <c r="I68" s="20" t="s">
        <v>157</v>
      </c>
      <c r="J68" s="20" t="s">
        <v>157</v>
      </c>
      <c r="K68" s="20" t="s">
        <v>157</v>
      </c>
    </row>
    <row r="69" spans="1:11" ht="48.75" customHeight="1" x14ac:dyDescent="0.25">
      <c r="A69" s="39" t="s">
        <v>158</v>
      </c>
      <c r="B69" s="3" t="s">
        <v>159</v>
      </c>
      <c r="C69" s="18"/>
      <c r="D69" s="19"/>
      <c r="E69" s="1"/>
      <c r="F69" s="44"/>
      <c r="G69" s="12"/>
      <c r="H69" s="1"/>
      <c r="I69" s="1"/>
      <c r="J69" s="1"/>
      <c r="K69" s="1"/>
    </row>
    <row r="70" spans="1:11" ht="33.75" customHeight="1" x14ac:dyDescent="0.25">
      <c r="A70" s="39" t="s">
        <v>160</v>
      </c>
      <c r="B70" s="72" t="s">
        <v>161</v>
      </c>
      <c r="C70" s="18" t="s">
        <v>115</v>
      </c>
      <c r="D70" s="19" t="s">
        <v>11</v>
      </c>
      <c r="E70" s="1" t="s">
        <v>42</v>
      </c>
      <c r="F70" s="44" t="s">
        <v>42</v>
      </c>
      <c r="G70" s="1" t="s">
        <v>42</v>
      </c>
      <c r="H70" s="1" t="s">
        <v>42</v>
      </c>
      <c r="I70" s="1" t="s">
        <v>42</v>
      </c>
      <c r="J70" s="1" t="s">
        <v>42</v>
      </c>
      <c r="K70" s="1" t="s">
        <v>42</v>
      </c>
    </row>
    <row r="71" spans="1:11" ht="35.25" customHeight="1" x14ac:dyDescent="0.25">
      <c r="A71" s="39" t="s">
        <v>162</v>
      </c>
      <c r="B71" s="18" t="s">
        <v>163</v>
      </c>
      <c r="C71" s="18" t="s">
        <v>164</v>
      </c>
      <c r="D71" s="19" t="s">
        <v>11</v>
      </c>
      <c r="E71" s="20">
        <v>1.4999999999999999E-2</v>
      </c>
      <c r="F71" s="48">
        <v>1.4999999999999999E-2</v>
      </c>
      <c r="G71" s="20">
        <v>1.4999999999999999E-2</v>
      </c>
      <c r="H71" s="20">
        <v>1.4999999999999999E-2</v>
      </c>
      <c r="I71" s="20">
        <v>1.4999999999999999E-2</v>
      </c>
      <c r="J71" s="20">
        <v>1.4999999999999999E-2</v>
      </c>
      <c r="K71" s="20">
        <v>1.4999999999999999E-2</v>
      </c>
    </row>
    <row r="72" spans="1:11" ht="35.25" customHeight="1" x14ac:dyDescent="0.25">
      <c r="A72" s="39" t="s">
        <v>166</v>
      </c>
      <c r="B72" s="18" t="s">
        <v>167</v>
      </c>
      <c r="C72" s="18" t="s">
        <v>164</v>
      </c>
      <c r="D72" s="19" t="s">
        <v>11</v>
      </c>
      <c r="E72" s="75">
        <v>0.05</v>
      </c>
      <c r="F72" s="47">
        <v>0.1</v>
      </c>
      <c r="G72" s="2">
        <v>0.1</v>
      </c>
      <c r="H72" s="2">
        <v>0.1</v>
      </c>
      <c r="I72" s="2">
        <v>0.1</v>
      </c>
      <c r="J72" s="2">
        <v>0.1</v>
      </c>
      <c r="K72" s="2">
        <v>0.1</v>
      </c>
    </row>
    <row r="73" spans="1:11" ht="21" customHeight="1" x14ac:dyDescent="0.25">
      <c r="A73" s="39" t="s">
        <v>168</v>
      </c>
      <c r="B73" s="3" t="s">
        <v>169</v>
      </c>
      <c r="C73" s="18"/>
      <c r="D73" s="19"/>
      <c r="E73" s="1"/>
      <c r="F73" s="44"/>
      <c r="G73" s="12"/>
      <c r="H73" s="1"/>
      <c r="I73" s="1"/>
      <c r="J73" s="1"/>
      <c r="K73" s="1"/>
    </row>
    <row r="74" spans="1:11" ht="57.75" customHeight="1" x14ac:dyDescent="0.25">
      <c r="A74" s="39" t="s">
        <v>170</v>
      </c>
      <c r="B74" s="13" t="s">
        <v>171</v>
      </c>
      <c r="C74" s="18" t="s">
        <v>164</v>
      </c>
      <c r="D74" s="19" t="s">
        <v>11</v>
      </c>
      <c r="E74" s="1" t="s">
        <v>42</v>
      </c>
      <c r="F74" s="44" t="s">
        <v>42</v>
      </c>
      <c r="G74" s="1" t="s">
        <v>42</v>
      </c>
      <c r="H74" s="1" t="s">
        <v>42</v>
      </c>
      <c r="I74" s="1" t="s">
        <v>42</v>
      </c>
      <c r="J74" s="1" t="s">
        <v>42</v>
      </c>
      <c r="K74" s="1" t="s">
        <v>42</v>
      </c>
    </row>
    <row r="75" spans="1:11" ht="37.5" customHeight="1" x14ac:dyDescent="0.25">
      <c r="A75" s="39" t="s">
        <v>172</v>
      </c>
      <c r="B75" s="72" t="s">
        <v>173</v>
      </c>
      <c r="C75" s="18" t="s">
        <v>115</v>
      </c>
      <c r="D75" s="19" t="s">
        <v>11</v>
      </c>
      <c r="E75" s="20" t="s">
        <v>385</v>
      </c>
      <c r="F75" s="48" t="s">
        <v>314</v>
      </c>
      <c r="G75" s="20" t="s">
        <v>314</v>
      </c>
      <c r="H75" s="20" t="s">
        <v>314</v>
      </c>
      <c r="I75" s="20" t="s">
        <v>314</v>
      </c>
      <c r="J75" s="20" t="s">
        <v>314</v>
      </c>
      <c r="K75" s="20" t="s">
        <v>314</v>
      </c>
    </row>
    <row r="76" spans="1:11" ht="38.25" customHeight="1" x14ac:dyDescent="0.25">
      <c r="A76" s="39" t="s">
        <v>174</v>
      </c>
      <c r="B76" s="72" t="s">
        <v>362</v>
      </c>
      <c r="C76" s="18" t="s">
        <v>164</v>
      </c>
      <c r="D76" s="19" t="s">
        <v>11</v>
      </c>
      <c r="E76" s="75">
        <v>0.03</v>
      </c>
      <c r="F76" s="47">
        <v>0.05</v>
      </c>
      <c r="G76" s="2">
        <v>0.05</v>
      </c>
      <c r="H76" s="2">
        <v>0.05</v>
      </c>
      <c r="I76" s="2">
        <v>0.05</v>
      </c>
      <c r="J76" s="2">
        <v>0.05</v>
      </c>
      <c r="K76" s="2">
        <v>0.05</v>
      </c>
    </row>
    <row r="77" spans="1:11" ht="33.75" customHeight="1" x14ac:dyDescent="0.25">
      <c r="A77" s="39" t="s">
        <v>175</v>
      </c>
      <c r="B77" s="72" t="s">
        <v>176</v>
      </c>
      <c r="C77" s="18" t="s">
        <v>164</v>
      </c>
      <c r="D77" s="19" t="s">
        <v>11</v>
      </c>
      <c r="E77" s="75">
        <v>0.05</v>
      </c>
      <c r="F77" s="47">
        <v>0.1</v>
      </c>
      <c r="G77" s="2">
        <v>0.1</v>
      </c>
      <c r="H77" s="2">
        <v>0.1</v>
      </c>
      <c r="I77" s="2">
        <v>0.1</v>
      </c>
      <c r="J77" s="2">
        <v>0.1</v>
      </c>
      <c r="K77" s="2">
        <v>0.1</v>
      </c>
    </row>
    <row r="78" spans="1:11" ht="18" customHeight="1" x14ac:dyDescent="0.25">
      <c r="A78" s="79" t="s">
        <v>177</v>
      </c>
      <c r="B78" s="13" t="s">
        <v>178</v>
      </c>
      <c r="C78" s="80" t="s">
        <v>115</v>
      </c>
      <c r="D78" s="81" t="s">
        <v>11</v>
      </c>
      <c r="E78" s="1"/>
      <c r="F78" s="44"/>
      <c r="G78" s="12"/>
      <c r="H78" s="1"/>
      <c r="I78" s="1"/>
      <c r="J78" s="1"/>
      <c r="K78" s="1"/>
    </row>
    <row r="79" spans="1:11" ht="21" customHeight="1" x14ac:dyDescent="0.25">
      <c r="A79" s="79"/>
      <c r="B79" s="13" t="s">
        <v>179</v>
      </c>
      <c r="C79" s="80"/>
      <c r="D79" s="81"/>
      <c r="E79" s="1" t="s">
        <v>42</v>
      </c>
      <c r="F79" s="44" t="s">
        <v>42</v>
      </c>
      <c r="G79" s="1" t="s">
        <v>42</v>
      </c>
      <c r="H79" s="1" t="s">
        <v>42</v>
      </c>
      <c r="I79" s="1" t="s">
        <v>42</v>
      </c>
      <c r="J79" s="1" t="s">
        <v>42</v>
      </c>
      <c r="K79" s="1" t="s">
        <v>42</v>
      </c>
    </row>
    <row r="80" spans="1:11" ht="21" customHeight="1" x14ac:dyDescent="0.25">
      <c r="A80" s="79"/>
      <c r="B80" s="13" t="s">
        <v>181</v>
      </c>
      <c r="C80" s="80"/>
      <c r="D80" s="81"/>
      <c r="E80" s="1" t="s">
        <v>42</v>
      </c>
      <c r="F80" s="44" t="s">
        <v>42</v>
      </c>
      <c r="G80" s="1" t="s">
        <v>42</v>
      </c>
      <c r="H80" s="1" t="s">
        <v>42</v>
      </c>
      <c r="I80" s="1" t="s">
        <v>42</v>
      </c>
      <c r="J80" s="1" t="s">
        <v>42</v>
      </c>
      <c r="K80" s="1" t="s">
        <v>42</v>
      </c>
    </row>
    <row r="81" spans="1:16" ht="21" customHeight="1" x14ac:dyDescent="0.25">
      <c r="A81" s="79"/>
      <c r="B81" s="13" t="s">
        <v>182</v>
      </c>
      <c r="C81" s="80"/>
      <c r="D81" s="81"/>
      <c r="E81" s="1" t="s">
        <v>42</v>
      </c>
      <c r="F81" s="44" t="s">
        <v>42</v>
      </c>
      <c r="G81" s="1" t="s">
        <v>42</v>
      </c>
      <c r="H81" s="1" t="s">
        <v>42</v>
      </c>
      <c r="I81" s="1" t="s">
        <v>42</v>
      </c>
      <c r="J81" s="1" t="s">
        <v>42</v>
      </c>
      <c r="K81" s="1" t="s">
        <v>42</v>
      </c>
    </row>
    <row r="82" spans="1:16" ht="35.25" customHeight="1" x14ac:dyDescent="0.25">
      <c r="A82" s="39" t="s">
        <v>183</v>
      </c>
      <c r="B82" s="13" t="s">
        <v>184</v>
      </c>
      <c r="C82" s="18" t="s">
        <v>185</v>
      </c>
      <c r="D82" s="19" t="s">
        <v>11</v>
      </c>
      <c r="E82" s="20">
        <v>5.0000000000000001E-3</v>
      </c>
      <c r="F82" s="48">
        <v>5.0000000000000001E-3</v>
      </c>
      <c r="G82" s="21">
        <v>5.0000000000000001E-3</v>
      </c>
      <c r="H82" s="20">
        <v>5.0000000000000001E-3</v>
      </c>
      <c r="I82" s="20">
        <v>5.0000000000000001E-3</v>
      </c>
      <c r="J82" s="20">
        <v>5.0000000000000001E-3</v>
      </c>
      <c r="K82" s="20">
        <v>5.0000000000000001E-3</v>
      </c>
    </row>
    <row r="83" spans="1:16" ht="30.75" customHeight="1" x14ac:dyDescent="0.25">
      <c r="A83" s="39" t="s">
        <v>186</v>
      </c>
      <c r="B83" s="13" t="s">
        <v>187</v>
      </c>
      <c r="C83" s="18" t="s">
        <v>115</v>
      </c>
      <c r="D83" s="19" t="s">
        <v>11</v>
      </c>
      <c r="E83" s="1" t="s">
        <v>42</v>
      </c>
      <c r="F83" s="44" t="s">
        <v>42</v>
      </c>
      <c r="G83" s="12" t="s">
        <v>42</v>
      </c>
      <c r="H83" s="1" t="s">
        <v>42</v>
      </c>
      <c r="I83" s="1" t="s">
        <v>42</v>
      </c>
      <c r="J83" s="1" t="s">
        <v>42</v>
      </c>
      <c r="K83" s="1" t="s">
        <v>42</v>
      </c>
    </row>
    <row r="84" spans="1:16" ht="43.5" customHeight="1" x14ac:dyDescent="0.25">
      <c r="A84" s="39" t="s">
        <v>188</v>
      </c>
      <c r="B84" s="13" t="s">
        <v>189</v>
      </c>
      <c r="C84" s="18" t="s">
        <v>115</v>
      </c>
      <c r="D84" s="19" t="s">
        <v>11</v>
      </c>
      <c r="E84" s="1" t="s">
        <v>42</v>
      </c>
      <c r="F84" s="44" t="s">
        <v>42</v>
      </c>
      <c r="G84" s="1" t="s">
        <v>42</v>
      </c>
      <c r="H84" s="1" t="s">
        <v>42</v>
      </c>
      <c r="I84" s="1" t="s">
        <v>42</v>
      </c>
      <c r="J84" s="1" t="s">
        <v>42</v>
      </c>
      <c r="K84" s="1" t="s">
        <v>42</v>
      </c>
    </row>
    <row r="85" spans="1:16" ht="48" customHeight="1" x14ac:dyDescent="0.25">
      <c r="A85" s="39" t="s">
        <v>190</v>
      </c>
      <c r="B85" s="18" t="s">
        <v>191</v>
      </c>
      <c r="C85" s="18" t="s">
        <v>192</v>
      </c>
      <c r="D85" s="19" t="s">
        <v>11</v>
      </c>
      <c r="E85" s="20" t="s">
        <v>193</v>
      </c>
      <c r="F85" s="48" t="s">
        <v>193</v>
      </c>
      <c r="G85" s="21" t="s">
        <v>193</v>
      </c>
      <c r="H85" s="20" t="s">
        <v>194</v>
      </c>
      <c r="I85" s="20" t="s">
        <v>194</v>
      </c>
      <c r="J85" s="20" t="s">
        <v>194</v>
      </c>
      <c r="K85" s="20" t="s">
        <v>193</v>
      </c>
    </row>
    <row r="86" spans="1:16" ht="120.75" customHeight="1" x14ac:dyDescent="0.25">
      <c r="A86" s="39" t="s">
        <v>195</v>
      </c>
      <c r="B86" s="18" t="s">
        <v>343</v>
      </c>
      <c r="C86" s="18" t="s">
        <v>196</v>
      </c>
      <c r="D86" s="19" t="s">
        <v>11</v>
      </c>
      <c r="E86" s="2">
        <v>0.25</v>
      </c>
      <c r="F86" s="47">
        <v>0.25</v>
      </c>
      <c r="G86" s="2">
        <v>0.25</v>
      </c>
      <c r="H86" s="2">
        <v>0.25</v>
      </c>
      <c r="I86" s="2">
        <v>0.25</v>
      </c>
      <c r="J86" s="2">
        <v>0.25</v>
      </c>
      <c r="K86" s="2">
        <v>0.25</v>
      </c>
    </row>
    <row r="87" spans="1:16" ht="18.75" customHeight="1" x14ac:dyDescent="0.25">
      <c r="A87" s="53">
        <v>6</v>
      </c>
      <c r="B87" s="54" t="s">
        <v>197</v>
      </c>
      <c r="C87" s="55"/>
      <c r="D87" s="56"/>
      <c r="E87" s="57"/>
      <c r="F87" s="44"/>
      <c r="G87" s="12"/>
      <c r="H87" s="1"/>
      <c r="I87" s="1"/>
      <c r="J87" s="1"/>
      <c r="K87" s="1"/>
    </row>
    <row r="88" spans="1:16" ht="48.75" customHeight="1" x14ac:dyDescent="0.25">
      <c r="A88" s="83" t="s">
        <v>198</v>
      </c>
      <c r="B88" s="13" t="s">
        <v>199</v>
      </c>
      <c r="C88" s="18"/>
      <c r="D88" s="92" t="s">
        <v>11</v>
      </c>
      <c r="E88" s="1"/>
      <c r="F88" s="44"/>
      <c r="G88" s="12"/>
      <c r="H88" s="1"/>
      <c r="I88" s="1"/>
      <c r="J88" s="1"/>
      <c r="K88" s="1"/>
    </row>
    <row r="89" spans="1:16" ht="27" customHeight="1" x14ac:dyDescent="0.25">
      <c r="A89" s="84"/>
      <c r="B89" s="68" t="s">
        <v>200</v>
      </c>
      <c r="C89" s="18" t="s">
        <v>125</v>
      </c>
      <c r="D89" s="93"/>
      <c r="E89" s="1" t="s">
        <v>42</v>
      </c>
      <c r="F89" s="44" t="s">
        <v>42</v>
      </c>
      <c r="G89" s="1" t="s">
        <v>42</v>
      </c>
      <c r="H89" s="1" t="s">
        <v>42</v>
      </c>
      <c r="I89" s="1" t="s">
        <v>42</v>
      </c>
      <c r="J89" s="1" t="s">
        <v>42</v>
      </c>
      <c r="K89" s="1" t="s">
        <v>42</v>
      </c>
      <c r="L89" s="11">
        <v>-2800</v>
      </c>
      <c r="M89" s="11">
        <v>-2800</v>
      </c>
      <c r="N89" s="11">
        <v>-2800</v>
      </c>
      <c r="O89" s="11">
        <v>-2800</v>
      </c>
      <c r="P89" s="11">
        <v>-2800</v>
      </c>
    </row>
    <row r="90" spans="1:16" ht="27" customHeight="1" x14ac:dyDescent="0.25">
      <c r="A90" s="84"/>
      <c r="B90" s="13" t="s">
        <v>201</v>
      </c>
      <c r="C90" s="18" t="s">
        <v>125</v>
      </c>
      <c r="D90" s="93"/>
      <c r="E90" s="1" t="s">
        <v>42</v>
      </c>
      <c r="F90" s="44" t="s">
        <v>42</v>
      </c>
      <c r="G90" s="12" t="s">
        <v>42</v>
      </c>
      <c r="H90" s="1" t="s">
        <v>42</v>
      </c>
      <c r="I90" s="1" t="s">
        <v>42</v>
      </c>
      <c r="J90" s="1" t="s">
        <v>42</v>
      </c>
      <c r="K90" s="1" t="s">
        <v>42</v>
      </c>
    </row>
    <row r="91" spans="1:16" ht="46.5" customHeight="1" x14ac:dyDescent="0.25">
      <c r="A91" s="84"/>
      <c r="B91" s="67" t="s">
        <v>395</v>
      </c>
      <c r="C91" s="18" t="s">
        <v>125</v>
      </c>
      <c r="D91" s="93"/>
      <c r="E91" s="76" t="s">
        <v>96</v>
      </c>
      <c r="F91" s="44" t="s">
        <v>42</v>
      </c>
      <c r="G91" s="12" t="s">
        <v>42</v>
      </c>
      <c r="H91" s="1" t="s">
        <v>42</v>
      </c>
      <c r="I91" s="1" t="s">
        <v>42</v>
      </c>
      <c r="J91" s="1" t="s">
        <v>42</v>
      </c>
      <c r="K91" s="1" t="s">
        <v>42</v>
      </c>
    </row>
    <row r="92" spans="1:16" ht="42" customHeight="1" x14ac:dyDescent="0.25">
      <c r="A92" s="84"/>
      <c r="B92" s="13" t="s">
        <v>202</v>
      </c>
      <c r="C92" s="18" t="s">
        <v>125</v>
      </c>
      <c r="D92" s="93"/>
      <c r="E92" s="76" t="s">
        <v>42</v>
      </c>
      <c r="F92" s="44" t="s">
        <v>96</v>
      </c>
      <c r="G92" s="12" t="s">
        <v>96</v>
      </c>
      <c r="H92" s="1" t="s">
        <v>96</v>
      </c>
      <c r="I92" s="1" t="s">
        <v>96</v>
      </c>
      <c r="J92" s="1" t="s">
        <v>96</v>
      </c>
      <c r="K92" s="1" t="s">
        <v>96</v>
      </c>
    </row>
    <row r="93" spans="1:16" ht="22.5" customHeight="1" x14ac:dyDescent="0.25">
      <c r="A93" s="84"/>
      <c r="B93" s="13" t="s">
        <v>203</v>
      </c>
      <c r="C93" s="18" t="s">
        <v>125</v>
      </c>
      <c r="D93" s="93"/>
      <c r="E93" s="1" t="s">
        <v>21</v>
      </c>
      <c r="F93" s="44" t="s">
        <v>21</v>
      </c>
      <c r="G93" s="12" t="s">
        <v>21</v>
      </c>
      <c r="H93" s="1" t="s">
        <v>21</v>
      </c>
      <c r="I93" s="1" t="s">
        <v>21</v>
      </c>
      <c r="J93" s="1" t="s">
        <v>21</v>
      </c>
      <c r="K93" s="1" t="s">
        <v>21</v>
      </c>
    </row>
    <row r="94" spans="1:16" ht="22.5" customHeight="1" x14ac:dyDescent="0.25">
      <c r="A94" s="84"/>
      <c r="B94" s="13" t="s">
        <v>204</v>
      </c>
      <c r="C94" s="18" t="s">
        <v>125</v>
      </c>
      <c r="D94" s="93"/>
      <c r="E94" s="1" t="s">
        <v>42</v>
      </c>
      <c r="F94" s="44" t="s">
        <v>42</v>
      </c>
      <c r="G94" s="12" t="s">
        <v>42</v>
      </c>
      <c r="H94" s="1" t="s">
        <v>42</v>
      </c>
      <c r="I94" s="1" t="s">
        <v>42</v>
      </c>
      <c r="J94" s="1" t="s">
        <v>42</v>
      </c>
      <c r="K94" s="1" t="s">
        <v>42</v>
      </c>
    </row>
    <row r="95" spans="1:16" ht="47.25" customHeight="1" x14ac:dyDescent="0.25">
      <c r="A95" s="85"/>
      <c r="B95" s="13" t="s">
        <v>348</v>
      </c>
      <c r="C95" s="18" t="s">
        <v>125</v>
      </c>
      <c r="D95" s="94"/>
      <c r="E95" s="1" t="s">
        <v>42</v>
      </c>
      <c r="F95" s="44"/>
      <c r="G95" s="12"/>
      <c r="H95" s="1"/>
      <c r="I95" s="1"/>
      <c r="J95" s="1"/>
      <c r="K95" s="1"/>
    </row>
    <row r="96" spans="1:16" ht="42" customHeight="1" x14ac:dyDescent="0.25">
      <c r="A96" s="39" t="s">
        <v>205</v>
      </c>
      <c r="B96" s="13" t="s">
        <v>206</v>
      </c>
      <c r="C96" s="18" t="s">
        <v>207</v>
      </c>
      <c r="D96" s="19" t="s">
        <v>11</v>
      </c>
      <c r="E96" s="1" t="s">
        <v>42</v>
      </c>
      <c r="F96" s="44" t="s">
        <v>42</v>
      </c>
      <c r="G96" s="1" t="s">
        <v>42</v>
      </c>
      <c r="H96" s="1" t="s">
        <v>42</v>
      </c>
      <c r="I96" s="1" t="s">
        <v>42</v>
      </c>
      <c r="J96" s="1" t="s">
        <v>42</v>
      </c>
      <c r="K96" s="1" t="s">
        <v>42</v>
      </c>
      <c r="L96" s="11">
        <v>-500</v>
      </c>
      <c r="M96" s="11">
        <v>-500</v>
      </c>
      <c r="N96" s="11">
        <v>-500</v>
      </c>
      <c r="O96" s="11">
        <v>-500</v>
      </c>
      <c r="P96" s="11">
        <v>-500</v>
      </c>
    </row>
    <row r="97" spans="1:11" ht="45.75" customHeight="1" x14ac:dyDescent="0.25">
      <c r="A97" s="39" t="s">
        <v>208</v>
      </c>
      <c r="B97" s="13" t="s">
        <v>209</v>
      </c>
      <c r="C97" s="18" t="s">
        <v>207</v>
      </c>
      <c r="D97" s="19" t="s">
        <v>11</v>
      </c>
      <c r="E97" s="1" t="s">
        <v>42</v>
      </c>
      <c r="F97" s="44" t="s">
        <v>42</v>
      </c>
      <c r="G97" s="1" t="s">
        <v>42</v>
      </c>
      <c r="H97" s="1" t="s">
        <v>42</v>
      </c>
      <c r="I97" s="1" t="s">
        <v>42</v>
      </c>
      <c r="J97" s="1" t="s">
        <v>42</v>
      </c>
      <c r="K97" s="1" t="s">
        <v>42</v>
      </c>
    </row>
    <row r="98" spans="1:11" ht="39.75" customHeight="1" x14ac:dyDescent="0.25">
      <c r="A98" s="39" t="s">
        <v>210</v>
      </c>
      <c r="B98" s="13" t="s">
        <v>211</v>
      </c>
      <c r="C98" s="18"/>
      <c r="D98" s="19"/>
      <c r="E98" s="1"/>
      <c r="F98" s="44"/>
      <c r="G98" s="12"/>
      <c r="H98" s="1"/>
      <c r="I98" s="1"/>
      <c r="J98" s="1"/>
      <c r="K98" s="1"/>
    </row>
    <row r="99" spans="1:11" ht="39.75" customHeight="1" x14ac:dyDescent="0.25">
      <c r="A99" s="39" t="s">
        <v>212</v>
      </c>
      <c r="B99" s="13" t="s">
        <v>213</v>
      </c>
      <c r="C99" s="18" t="s">
        <v>134</v>
      </c>
      <c r="D99" s="19" t="s">
        <v>11</v>
      </c>
      <c r="E99" s="1" t="s">
        <v>60</v>
      </c>
      <c r="F99" s="44" t="s">
        <v>60</v>
      </c>
      <c r="G99" s="12" t="s">
        <v>60</v>
      </c>
      <c r="H99" s="1" t="s">
        <v>60</v>
      </c>
      <c r="I99" s="1" t="s">
        <v>60</v>
      </c>
      <c r="J99" s="1" t="s">
        <v>60</v>
      </c>
      <c r="K99" s="1" t="s">
        <v>60</v>
      </c>
    </row>
    <row r="100" spans="1:11" ht="54" customHeight="1" x14ac:dyDescent="0.25">
      <c r="A100" s="39" t="s">
        <v>214</v>
      </c>
      <c r="B100" s="13" t="s">
        <v>215</v>
      </c>
      <c r="C100" s="18" t="s">
        <v>207</v>
      </c>
      <c r="D100" s="19" t="s">
        <v>11</v>
      </c>
      <c r="E100" s="1" t="s">
        <v>216</v>
      </c>
      <c r="F100" s="44" t="s">
        <v>216</v>
      </c>
      <c r="G100" s="12" t="s">
        <v>216</v>
      </c>
      <c r="H100" s="1" t="s">
        <v>216</v>
      </c>
      <c r="I100" s="1" t="s">
        <v>216</v>
      </c>
      <c r="J100" s="1" t="s">
        <v>216</v>
      </c>
      <c r="K100" s="1" t="s">
        <v>216</v>
      </c>
    </row>
    <row r="101" spans="1:11" ht="92.25" customHeight="1" x14ac:dyDescent="0.25">
      <c r="A101" s="39" t="s">
        <v>349</v>
      </c>
      <c r="B101" s="40" t="s">
        <v>350</v>
      </c>
      <c r="C101" s="41" t="s">
        <v>351</v>
      </c>
      <c r="D101" s="19" t="s">
        <v>11</v>
      </c>
      <c r="E101" s="1" t="s">
        <v>42</v>
      </c>
      <c r="F101" s="44"/>
      <c r="G101" s="12"/>
      <c r="H101" s="1"/>
      <c r="I101" s="1"/>
      <c r="J101" s="1"/>
      <c r="K101" s="1"/>
    </row>
    <row r="102" spans="1:11" ht="54" customHeight="1" x14ac:dyDescent="0.25">
      <c r="A102" s="83" t="s">
        <v>352</v>
      </c>
      <c r="B102" s="40" t="s">
        <v>353</v>
      </c>
      <c r="C102" s="42" t="s">
        <v>354</v>
      </c>
      <c r="D102" s="19" t="s">
        <v>104</v>
      </c>
      <c r="E102" s="1" t="s">
        <v>355</v>
      </c>
      <c r="F102" s="44"/>
      <c r="G102" s="12"/>
      <c r="H102" s="1"/>
      <c r="I102" s="1"/>
      <c r="J102" s="1"/>
      <c r="K102" s="1"/>
    </row>
    <row r="103" spans="1:11" ht="54" customHeight="1" x14ac:dyDescent="0.25">
      <c r="A103" s="85"/>
      <c r="B103" s="40" t="s">
        <v>356</v>
      </c>
      <c r="C103" s="42" t="s">
        <v>354</v>
      </c>
      <c r="D103" s="19" t="s">
        <v>104</v>
      </c>
      <c r="E103" s="1" t="s">
        <v>357</v>
      </c>
      <c r="F103" s="44"/>
      <c r="G103" s="12"/>
      <c r="H103" s="1"/>
      <c r="I103" s="1"/>
      <c r="J103" s="1"/>
      <c r="K103" s="1"/>
    </row>
    <row r="104" spans="1:11" ht="21.75" customHeight="1" x14ac:dyDescent="0.25">
      <c r="A104" s="53">
        <v>7</v>
      </c>
      <c r="B104" s="54" t="s">
        <v>217</v>
      </c>
      <c r="C104" s="55"/>
      <c r="D104" s="56"/>
      <c r="E104" s="57"/>
      <c r="F104" s="44"/>
      <c r="G104" s="12"/>
      <c r="H104" s="1"/>
      <c r="I104" s="1"/>
      <c r="J104" s="1"/>
      <c r="K104" s="1"/>
    </row>
    <row r="105" spans="1:11" ht="33.75" customHeight="1" x14ac:dyDescent="0.25">
      <c r="A105" s="39" t="s">
        <v>218</v>
      </c>
      <c r="B105" s="13" t="s">
        <v>219</v>
      </c>
      <c r="C105" s="18" t="s">
        <v>220</v>
      </c>
      <c r="D105" s="19" t="s">
        <v>11</v>
      </c>
      <c r="E105" s="1" t="s">
        <v>221</v>
      </c>
      <c r="F105" s="44" t="s">
        <v>221</v>
      </c>
      <c r="G105" s="12" t="s">
        <v>221</v>
      </c>
      <c r="H105" s="1" t="s">
        <v>221</v>
      </c>
      <c r="I105" s="1" t="s">
        <v>221</v>
      </c>
      <c r="J105" s="1" t="s">
        <v>221</v>
      </c>
      <c r="K105" s="1" t="s">
        <v>221</v>
      </c>
    </row>
    <row r="106" spans="1:11" ht="36" customHeight="1" x14ac:dyDescent="0.25">
      <c r="A106" s="39" t="s">
        <v>222</v>
      </c>
      <c r="B106" s="13" t="s">
        <v>223</v>
      </c>
      <c r="C106" s="18" t="s">
        <v>224</v>
      </c>
      <c r="D106" s="19" t="s">
        <v>11</v>
      </c>
      <c r="E106" s="1" t="s">
        <v>221</v>
      </c>
      <c r="F106" s="44" t="s">
        <v>221</v>
      </c>
      <c r="G106" s="12" t="s">
        <v>221</v>
      </c>
      <c r="H106" s="1" t="s">
        <v>221</v>
      </c>
      <c r="I106" s="1" t="s">
        <v>221</v>
      </c>
      <c r="J106" s="1" t="s">
        <v>221</v>
      </c>
      <c r="K106" s="1" t="s">
        <v>221</v>
      </c>
    </row>
    <row r="107" spans="1:11" ht="32.25" customHeight="1" x14ac:dyDescent="0.25">
      <c r="A107" s="39" t="s">
        <v>225</v>
      </c>
      <c r="B107" s="13" t="s">
        <v>226</v>
      </c>
      <c r="C107" s="18" t="s">
        <v>220</v>
      </c>
      <c r="D107" s="19" t="s">
        <v>11</v>
      </c>
      <c r="E107" s="1" t="s">
        <v>227</v>
      </c>
      <c r="F107" s="44" t="s">
        <v>227</v>
      </c>
      <c r="G107" s="12" t="s">
        <v>227</v>
      </c>
      <c r="H107" s="1" t="s">
        <v>227</v>
      </c>
      <c r="I107" s="1" t="s">
        <v>227</v>
      </c>
      <c r="J107" s="1" t="s">
        <v>227</v>
      </c>
      <c r="K107" s="1" t="s">
        <v>227</v>
      </c>
    </row>
    <row r="108" spans="1:11" ht="36.75" customHeight="1" x14ac:dyDescent="0.25">
      <c r="A108" s="39" t="s">
        <v>228</v>
      </c>
      <c r="B108" s="13" t="s">
        <v>229</v>
      </c>
      <c r="C108" s="18" t="s">
        <v>220</v>
      </c>
      <c r="D108" s="19" t="s">
        <v>11</v>
      </c>
      <c r="E108" s="1" t="s">
        <v>221</v>
      </c>
      <c r="F108" s="44" t="s">
        <v>221</v>
      </c>
      <c r="G108" s="12" t="s">
        <v>221</v>
      </c>
      <c r="H108" s="1" t="s">
        <v>221</v>
      </c>
      <c r="I108" s="1" t="s">
        <v>221</v>
      </c>
      <c r="J108" s="1" t="s">
        <v>221</v>
      </c>
      <c r="K108" s="1" t="s">
        <v>221</v>
      </c>
    </row>
    <row r="109" spans="1:11" ht="21.75" customHeight="1" x14ac:dyDescent="0.25">
      <c r="A109" s="53">
        <v>8</v>
      </c>
      <c r="B109" s="60" t="s">
        <v>230</v>
      </c>
      <c r="C109" s="58"/>
      <c r="D109" s="59"/>
      <c r="E109" s="57"/>
      <c r="F109" s="44"/>
      <c r="G109" s="12"/>
      <c r="H109" s="1"/>
      <c r="I109" s="1"/>
      <c r="J109" s="1"/>
      <c r="K109" s="1"/>
    </row>
    <row r="110" spans="1:11" ht="56.25" customHeight="1" x14ac:dyDescent="0.25">
      <c r="A110" s="39" t="s">
        <v>231</v>
      </c>
      <c r="B110" s="13" t="s">
        <v>232</v>
      </c>
      <c r="C110" s="22" t="s">
        <v>233</v>
      </c>
      <c r="D110" s="19" t="s">
        <v>104</v>
      </c>
      <c r="E110" s="37" t="s">
        <v>234</v>
      </c>
      <c r="F110" s="46" t="s">
        <v>234</v>
      </c>
      <c r="G110" s="17" t="s">
        <v>234</v>
      </c>
      <c r="H110" s="17" t="s">
        <v>234</v>
      </c>
      <c r="I110" s="17" t="s">
        <v>234</v>
      </c>
      <c r="J110" s="17" t="s">
        <v>235</v>
      </c>
      <c r="K110" s="17" t="s">
        <v>235</v>
      </c>
    </row>
    <row r="111" spans="1:11" ht="45" customHeight="1" x14ac:dyDescent="0.25">
      <c r="A111" s="39" t="s">
        <v>236</v>
      </c>
      <c r="B111" s="13" t="s">
        <v>237</v>
      </c>
      <c r="C111" s="22" t="s">
        <v>238</v>
      </c>
      <c r="D111" s="19" t="s">
        <v>104</v>
      </c>
      <c r="E111" s="1" t="s">
        <v>102</v>
      </c>
      <c r="F111" s="44" t="s">
        <v>102</v>
      </c>
      <c r="G111" s="1" t="s">
        <v>102</v>
      </c>
      <c r="H111" s="1" t="s">
        <v>102</v>
      </c>
      <c r="I111" s="1" t="s">
        <v>102</v>
      </c>
      <c r="J111" s="1" t="s">
        <v>102</v>
      </c>
      <c r="K111" s="1" t="s">
        <v>102</v>
      </c>
    </row>
    <row r="112" spans="1:11" ht="52.5" customHeight="1" x14ac:dyDescent="0.25">
      <c r="A112" s="39" t="s">
        <v>239</v>
      </c>
      <c r="B112" s="13" t="s">
        <v>240</v>
      </c>
      <c r="C112" s="22" t="s">
        <v>241</v>
      </c>
      <c r="D112" s="19" t="s">
        <v>104</v>
      </c>
      <c r="E112" s="1" t="s">
        <v>135</v>
      </c>
      <c r="F112" s="44" t="s">
        <v>135</v>
      </c>
      <c r="G112" s="1" t="s">
        <v>135</v>
      </c>
      <c r="H112" s="1" t="s">
        <v>135</v>
      </c>
      <c r="I112" s="1" t="s">
        <v>135</v>
      </c>
      <c r="J112" s="1" t="s">
        <v>135</v>
      </c>
      <c r="K112" s="1" t="s">
        <v>135</v>
      </c>
    </row>
    <row r="113" spans="1:11" ht="70.5" customHeight="1" x14ac:dyDescent="0.25">
      <c r="A113" s="39" t="s">
        <v>242</v>
      </c>
      <c r="B113" s="13" t="s">
        <v>243</v>
      </c>
      <c r="C113" s="22" t="s">
        <v>244</v>
      </c>
      <c r="D113" s="19" t="s">
        <v>104</v>
      </c>
      <c r="E113" s="1" t="s">
        <v>245</v>
      </c>
      <c r="F113" s="44" t="s">
        <v>245</v>
      </c>
      <c r="G113" s="1" t="s">
        <v>245</v>
      </c>
      <c r="H113" s="1" t="s">
        <v>245</v>
      </c>
      <c r="I113" s="1" t="s">
        <v>245</v>
      </c>
      <c r="J113" s="1" t="s">
        <v>245</v>
      </c>
      <c r="K113" s="1" t="s">
        <v>245</v>
      </c>
    </row>
    <row r="114" spans="1:11" ht="48.75" customHeight="1" x14ac:dyDescent="0.25">
      <c r="A114" s="39" t="s">
        <v>246</v>
      </c>
      <c r="B114" s="23" t="s">
        <v>247</v>
      </c>
      <c r="C114" s="18" t="s">
        <v>248</v>
      </c>
      <c r="D114" s="19" t="s">
        <v>104</v>
      </c>
      <c r="E114" s="1" t="s">
        <v>249</v>
      </c>
      <c r="F114" s="44" t="s">
        <v>249</v>
      </c>
      <c r="G114" s="1" t="s">
        <v>249</v>
      </c>
      <c r="H114" s="1" t="s">
        <v>249</v>
      </c>
      <c r="I114" s="1" t="s">
        <v>249</v>
      </c>
      <c r="J114" s="1" t="s">
        <v>249</v>
      </c>
      <c r="K114" s="1" t="s">
        <v>249</v>
      </c>
    </row>
    <row r="115" spans="1:11" ht="78" customHeight="1" x14ac:dyDescent="0.25">
      <c r="A115" s="39" t="s">
        <v>250</v>
      </c>
      <c r="B115" s="13" t="s">
        <v>251</v>
      </c>
      <c r="C115" s="18" t="s">
        <v>248</v>
      </c>
      <c r="D115" s="19" t="s">
        <v>104</v>
      </c>
      <c r="E115" s="1" t="s">
        <v>252</v>
      </c>
      <c r="F115" s="44" t="s">
        <v>252</v>
      </c>
      <c r="G115" s="1" t="s">
        <v>252</v>
      </c>
      <c r="H115" s="1" t="s">
        <v>252</v>
      </c>
      <c r="I115" s="1" t="s">
        <v>252</v>
      </c>
      <c r="J115" s="1" t="s">
        <v>252</v>
      </c>
      <c r="K115" s="1" t="s">
        <v>252</v>
      </c>
    </row>
    <row r="116" spans="1:11" ht="57" customHeight="1" x14ac:dyDescent="0.25">
      <c r="A116" s="39" t="s">
        <v>253</v>
      </c>
      <c r="B116" s="13" t="s">
        <v>254</v>
      </c>
      <c r="C116" s="18" t="s">
        <v>255</v>
      </c>
      <c r="D116" s="19" t="s">
        <v>104</v>
      </c>
      <c r="E116" s="1" t="s">
        <v>100</v>
      </c>
      <c r="F116" s="44" t="s">
        <v>100</v>
      </c>
      <c r="G116" s="1" t="s">
        <v>100</v>
      </c>
      <c r="H116" s="1" t="s">
        <v>100</v>
      </c>
      <c r="I116" s="1" t="s">
        <v>100</v>
      </c>
      <c r="J116" s="1" t="s">
        <v>100</v>
      </c>
      <c r="K116" s="1" t="s">
        <v>100</v>
      </c>
    </row>
    <row r="117" spans="1:11" ht="59.25" customHeight="1" x14ac:dyDescent="0.25">
      <c r="A117" s="39" t="s">
        <v>256</v>
      </c>
      <c r="B117" s="13" t="s">
        <v>257</v>
      </c>
      <c r="C117" s="18" t="s">
        <v>258</v>
      </c>
      <c r="D117" s="19" t="s">
        <v>104</v>
      </c>
      <c r="E117" s="1" t="s">
        <v>259</v>
      </c>
      <c r="F117" s="44" t="s">
        <v>259</v>
      </c>
      <c r="G117" s="1" t="s">
        <v>259</v>
      </c>
      <c r="H117" s="1" t="s">
        <v>259</v>
      </c>
      <c r="I117" s="1" t="s">
        <v>259</v>
      </c>
      <c r="J117" s="1" t="s">
        <v>260</v>
      </c>
      <c r="K117" s="1" t="s">
        <v>260</v>
      </c>
    </row>
    <row r="118" spans="1:11" ht="120" customHeight="1" x14ac:dyDescent="0.25">
      <c r="A118" s="39" t="s">
        <v>261</v>
      </c>
      <c r="B118" s="13" t="s">
        <v>262</v>
      </c>
      <c r="C118" s="18" t="s">
        <v>233</v>
      </c>
      <c r="D118" s="19" t="s">
        <v>104</v>
      </c>
      <c r="E118" s="1" t="s">
        <v>234</v>
      </c>
      <c r="F118" s="44" t="s">
        <v>234</v>
      </c>
      <c r="G118" s="1" t="s">
        <v>234</v>
      </c>
      <c r="H118" s="1" t="s">
        <v>234</v>
      </c>
      <c r="I118" s="1" t="s">
        <v>234</v>
      </c>
      <c r="J118" s="1" t="s">
        <v>235</v>
      </c>
      <c r="K118" s="1" t="s">
        <v>235</v>
      </c>
    </row>
    <row r="119" spans="1:11" ht="17.25" customHeight="1" x14ac:dyDescent="0.25">
      <c r="A119" s="53">
        <v>9</v>
      </c>
      <c r="B119" s="54" t="s">
        <v>263</v>
      </c>
      <c r="C119" s="58"/>
      <c r="D119" s="59"/>
      <c r="E119" s="57"/>
      <c r="F119" s="44"/>
      <c r="G119" s="12"/>
      <c r="H119" s="1"/>
      <c r="I119" s="1"/>
      <c r="J119" s="1"/>
      <c r="K119" s="1"/>
    </row>
    <row r="120" spans="1:11" ht="65.25" customHeight="1" x14ac:dyDescent="0.25">
      <c r="A120" s="39" t="s">
        <v>264</v>
      </c>
      <c r="B120" s="13" t="s">
        <v>265</v>
      </c>
      <c r="C120" s="19" t="s">
        <v>266</v>
      </c>
      <c r="D120" s="19" t="s">
        <v>11</v>
      </c>
      <c r="E120" s="2">
        <v>0.01</v>
      </c>
      <c r="F120" s="47">
        <v>0.01</v>
      </c>
      <c r="G120" s="24">
        <v>0.01</v>
      </c>
      <c r="H120" s="2">
        <v>0.01</v>
      </c>
      <c r="I120" s="2">
        <v>0.01</v>
      </c>
      <c r="J120" s="2">
        <v>0.01</v>
      </c>
      <c r="K120" s="2">
        <v>0.01</v>
      </c>
    </row>
    <row r="121" spans="1:11" ht="34.5" customHeight="1" x14ac:dyDescent="0.25">
      <c r="A121" s="39" t="s">
        <v>267</v>
      </c>
      <c r="B121" s="13" t="s">
        <v>268</v>
      </c>
      <c r="C121" s="18" t="s">
        <v>91</v>
      </c>
      <c r="D121" s="19" t="s">
        <v>104</v>
      </c>
      <c r="E121" s="1" t="s">
        <v>317</v>
      </c>
      <c r="F121" s="44" t="s">
        <v>269</v>
      </c>
      <c r="G121" s="1" t="s">
        <v>269</v>
      </c>
      <c r="H121" s="1" t="s">
        <v>269</v>
      </c>
      <c r="I121" s="1" t="s">
        <v>269</v>
      </c>
      <c r="J121" s="1" t="s">
        <v>269</v>
      </c>
      <c r="K121" s="1" t="s">
        <v>269</v>
      </c>
    </row>
    <row r="122" spans="1:11" ht="17.25" customHeight="1" x14ac:dyDescent="0.25">
      <c r="A122" s="53" t="s">
        <v>270</v>
      </c>
      <c r="B122" s="54" t="s">
        <v>271</v>
      </c>
      <c r="C122" s="58"/>
      <c r="D122" s="59"/>
      <c r="E122" s="57"/>
      <c r="F122" s="44"/>
      <c r="G122" s="12"/>
      <c r="H122" s="1"/>
      <c r="I122" s="1"/>
      <c r="J122" s="1"/>
      <c r="K122" s="1"/>
    </row>
    <row r="123" spans="1:11" ht="88.5" customHeight="1" x14ac:dyDescent="0.25">
      <c r="A123" s="39" t="s">
        <v>272</v>
      </c>
      <c r="B123" s="72" t="s">
        <v>363</v>
      </c>
      <c r="C123" s="18" t="s">
        <v>273</v>
      </c>
      <c r="D123" s="19" t="s">
        <v>11</v>
      </c>
      <c r="E123" s="77" t="s">
        <v>276</v>
      </c>
      <c r="F123" s="46" t="s">
        <v>274</v>
      </c>
      <c r="G123" s="17" t="s">
        <v>274</v>
      </c>
      <c r="H123" s="17" t="s">
        <v>274</v>
      </c>
      <c r="I123" s="17" t="s">
        <v>274</v>
      </c>
      <c r="J123" s="17" t="s">
        <v>274</v>
      </c>
      <c r="K123" s="17" t="s">
        <v>274</v>
      </c>
    </row>
    <row r="124" spans="1:11" ht="104.25" customHeight="1" x14ac:dyDescent="0.25">
      <c r="A124" s="39" t="s">
        <v>275</v>
      </c>
      <c r="B124" s="72" t="s">
        <v>364</v>
      </c>
      <c r="C124" s="18" t="s">
        <v>273</v>
      </c>
      <c r="D124" s="19" t="s">
        <v>11</v>
      </c>
      <c r="E124" s="76" t="s">
        <v>386</v>
      </c>
      <c r="F124" s="44" t="s">
        <v>276</v>
      </c>
      <c r="G124" s="12" t="s">
        <v>276</v>
      </c>
      <c r="H124" s="1" t="s">
        <v>276</v>
      </c>
      <c r="I124" s="1" t="s">
        <v>276</v>
      </c>
      <c r="J124" s="1" t="s">
        <v>276</v>
      </c>
      <c r="K124" s="1" t="s">
        <v>276</v>
      </c>
    </row>
    <row r="125" spans="1:11" ht="84" customHeight="1" x14ac:dyDescent="0.25">
      <c r="A125" s="79" t="s">
        <v>277</v>
      </c>
      <c r="B125" s="18" t="s">
        <v>278</v>
      </c>
      <c r="C125" s="80" t="s">
        <v>273</v>
      </c>
      <c r="D125" s="81" t="s">
        <v>11</v>
      </c>
      <c r="E125" s="1"/>
      <c r="F125" s="44"/>
      <c r="G125" s="12"/>
      <c r="H125" s="1"/>
      <c r="I125" s="1"/>
      <c r="J125" s="1"/>
      <c r="K125" s="1"/>
    </row>
    <row r="126" spans="1:11" ht="27.75" customHeight="1" x14ac:dyDescent="0.25">
      <c r="A126" s="79"/>
      <c r="B126" s="13" t="s">
        <v>344</v>
      </c>
      <c r="C126" s="80"/>
      <c r="D126" s="81"/>
      <c r="E126" s="1" t="s">
        <v>279</v>
      </c>
      <c r="F126" s="44" t="s">
        <v>279</v>
      </c>
      <c r="G126" s="1" t="s">
        <v>279</v>
      </c>
      <c r="H126" s="1" t="s">
        <v>279</v>
      </c>
      <c r="I126" s="1" t="s">
        <v>279</v>
      </c>
      <c r="J126" s="1" t="s">
        <v>279</v>
      </c>
      <c r="K126" s="1" t="s">
        <v>279</v>
      </c>
    </row>
    <row r="127" spans="1:11" ht="37.5" customHeight="1" x14ac:dyDescent="0.25">
      <c r="A127" s="79"/>
      <c r="B127" s="25" t="s">
        <v>345</v>
      </c>
      <c r="C127" s="80"/>
      <c r="D127" s="81"/>
      <c r="E127" s="1" t="s">
        <v>280</v>
      </c>
      <c r="F127" s="44" t="s">
        <v>280</v>
      </c>
      <c r="G127" s="1" t="s">
        <v>280</v>
      </c>
      <c r="H127" s="1" t="s">
        <v>280</v>
      </c>
      <c r="I127" s="1" t="s">
        <v>280</v>
      </c>
      <c r="J127" s="1" t="s">
        <v>280</v>
      </c>
      <c r="K127" s="1" t="s">
        <v>280</v>
      </c>
    </row>
    <row r="128" spans="1:11" ht="43.5" customHeight="1" x14ac:dyDescent="0.25">
      <c r="A128" s="79"/>
      <c r="B128" s="25" t="s">
        <v>346</v>
      </c>
      <c r="C128" s="80"/>
      <c r="D128" s="81"/>
      <c r="E128" s="1" t="s">
        <v>281</v>
      </c>
      <c r="F128" s="44" t="s">
        <v>281</v>
      </c>
      <c r="G128" s="1" t="s">
        <v>281</v>
      </c>
      <c r="H128" s="1" t="s">
        <v>281</v>
      </c>
      <c r="I128" s="1" t="s">
        <v>281</v>
      </c>
      <c r="J128" s="1" t="s">
        <v>281</v>
      </c>
      <c r="K128" s="1" t="s">
        <v>281</v>
      </c>
    </row>
    <row r="129" spans="1:16" ht="44.25" customHeight="1" x14ac:dyDescent="0.25">
      <c r="A129" s="39" t="s">
        <v>282</v>
      </c>
      <c r="B129" s="72" t="s">
        <v>283</v>
      </c>
      <c r="C129" s="18" t="s">
        <v>284</v>
      </c>
      <c r="D129" s="19" t="s">
        <v>104</v>
      </c>
      <c r="E129" s="76" t="s">
        <v>387</v>
      </c>
      <c r="F129" s="44" t="s">
        <v>285</v>
      </c>
      <c r="G129" s="1" t="s">
        <v>285</v>
      </c>
      <c r="H129" s="1" t="s">
        <v>285</v>
      </c>
      <c r="I129" s="1" t="s">
        <v>285</v>
      </c>
      <c r="J129" s="1" t="s">
        <v>285</v>
      </c>
      <c r="K129" s="1" t="s">
        <v>285</v>
      </c>
    </row>
    <row r="130" spans="1:16" ht="44.25" customHeight="1" x14ac:dyDescent="0.25">
      <c r="A130" s="39" t="s">
        <v>286</v>
      </c>
      <c r="B130" s="18" t="s">
        <v>287</v>
      </c>
      <c r="C130" s="18" t="s">
        <v>288</v>
      </c>
      <c r="D130" s="19" t="s">
        <v>11</v>
      </c>
      <c r="E130" s="1" t="s">
        <v>279</v>
      </c>
      <c r="F130" s="44" t="s">
        <v>279</v>
      </c>
      <c r="G130" s="1" t="s">
        <v>279</v>
      </c>
      <c r="H130" s="1" t="s">
        <v>279</v>
      </c>
      <c r="I130" s="1" t="s">
        <v>279</v>
      </c>
      <c r="J130" s="1" t="s">
        <v>279</v>
      </c>
      <c r="K130" s="1" t="s">
        <v>279</v>
      </c>
    </row>
    <row r="131" spans="1:16" ht="84.75" customHeight="1" x14ac:dyDescent="0.25">
      <c r="A131" s="39" t="s">
        <v>289</v>
      </c>
      <c r="B131" s="18" t="s">
        <v>290</v>
      </c>
      <c r="C131" s="18" t="s">
        <v>291</v>
      </c>
      <c r="D131" s="19" t="s">
        <v>11</v>
      </c>
      <c r="E131" s="1" t="s">
        <v>292</v>
      </c>
      <c r="F131" s="44" t="s">
        <v>292</v>
      </c>
      <c r="G131" s="1" t="s">
        <v>292</v>
      </c>
      <c r="H131" s="1" t="s">
        <v>292</v>
      </c>
      <c r="I131" s="1" t="s">
        <v>292</v>
      </c>
      <c r="J131" s="1" t="s">
        <v>292</v>
      </c>
      <c r="K131" s="1" t="s">
        <v>292</v>
      </c>
    </row>
    <row r="132" spans="1:16" ht="28.5" customHeight="1" x14ac:dyDescent="0.25">
      <c r="A132" s="86" t="s">
        <v>365</v>
      </c>
      <c r="B132" s="89" t="s">
        <v>366</v>
      </c>
      <c r="C132" s="72" t="s">
        <v>388</v>
      </c>
      <c r="D132" s="52"/>
      <c r="E132" s="74" t="s">
        <v>380</v>
      </c>
      <c r="F132" s="44"/>
      <c r="G132" s="1"/>
      <c r="H132" s="1"/>
      <c r="I132" s="1"/>
      <c r="J132" s="1"/>
      <c r="K132" s="1"/>
    </row>
    <row r="133" spans="1:16" ht="28.5" customHeight="1" x14ac:dyDescent="0.25">
      <c r="A133" s="87"/>
      <c r="B133" s="90"/>
      <c r="C133" s="72" t="s">
        <v>389</v>
      </c>
      <c r="D133" s="52"/>
      <c r="E133" s="74" t="s">
        <v>381</v>
      </c>
      <c r="F133" s="44"/>
      <c r="G133" s="1"/>
      <c r="H133" s="1"/>
      <c r="I133" s="1"/>
      <c r="J133" s="1"/>
      <c r="K133" s="1"/>
    </row>
    <row r="134" spans="1:16" ht="28.5" customHeight="1" x14ac:dyDescent="0.25">
      <c r="A134" s="87"/>
      <c r="B134" s="90"/>
      <c r="C134" s="72" t="s">
        <v>390</v>
      </c>
      <c r="D134" s="52"/>
      <c r="E134" s="74" t="s">
        <v>382</v>
      </c>
      <c r="F134" s="44"/>
      <c r="G134" s="1"/>
      <c r="H134" s="1"/>
      <c r="I134" s="1"/>
      <c r="J134" s="1"/>
      <c r="K134" s="1"/>
    </row>
    <row r="135" spans="1:16" ht="28.5" customHeight="1" x14ac:dyDescent="0.25">
      <c r="A135" s="88"/>
      <c r="B135" s="91"/>
      <c r="C135" s="72" t="s">
        <v>391</v>
      </c>
      <c r="D135" s="52"/>
      <c r="E135" s="74" t="s">
        <v>383</v>
      </c>
      <c r="F135" s="44"/>
      <c r="G135" s="1"/>
      <c r="H135" s="1"/>
      <c r="I135" s="1"/>
      <c r="J135" s="1"/>
      <c r="K135" s="1"/>
    </row>
    <row r="136" spans="1:16" ht="84.75" customHeight="1" x14ac:dyDescent="0.25">
      <c r="A136" s="69" t="s">
        <v>367</v>
      </c>
      <c r="B136" s="71" t="s">
        <v>368</v>
      </c>
      <c r="C136" s="72" t="s">
        <v>392</v>
      </c>
      <c r="D136" s="52"/>
      <c r="E136" s="73" t="s">
        <v>323</v>
      </c>
      <c r="F136" s="44"/>
      <c r="G136" s="1"/>
      <c r="H136" s="1"/>
      <c r="I136" s="1"/>
      <c r="J136" s="1"/>
      <c r="K136" s="1"/>
    </row>
    <row r="137" spans="1:16" ht="23.25" customHeight="1" x14ac:dyDescent="0.25">
      <c r="A137" s="53" t="s">
        <v>293</v>
      </c>
      <c r="B137" s="54" t="s">
        <v>294</v>
      </c>
      <c r="C137" s="58"/>
      <c r="D137" s="61"/>
      <c r="E137" s="57"/>
      <c r="F137" s="44"/>
      <c r="G137" s="12"/>
      <c r="H137" s="1"/>
      <c r="I137" s="1"/>
      <c r="J137" s="1"/>
      <c r="K137" s="1"/>
    </row>
    <row r="138" spans="1:16" ht="37.5" customHeight="1" x14ac:dyDescent="0.25">
      <c r="A138" s="39" t="s">
        <v>295</v>
      </c>
      <c r="B138" s="13" t="s">
        <v>296</v>
      </c>
      <c r="C138" s="18"/>
      <c r="D138" s="19"/>
      <c r="E138" s="1" t="s">
        <v>297</v>
      </c>
      <c r="F138" s="44" t="s">
        <v>297</v>
      </c>
      <c r="G138" s="12" t="s">
        <v>297</v>
      </c>
      <c r="H138" s="1" t="s">
        <v>297</v>
      </c>
      <c r="I138" s="1" t="s">
        <v>297</v>
      </c>
      <c r="J138" s="1" t="s">
        <v>297</v>
      </c>
      <c r="K138" s="1" t="s">
        <v>297</v>
      </c>
    </row>
    <row r="139" spans="1:16" ht="66.75" customHeight="1" thickBot="1" x14ac:dyDescent="0.3">
      <c r="A139" s="51" t="s">
        <v>298</v>
      </c>
      <c r="B139" s="26" t="s">
        <v>299</v>
      </c>
      <c r="C139" s="27" t="s">
        <v>300</v>
      </c>
      <c r="D139" s="28" t="s">
        <v>11</v>
      </c>
      <c r="E139" s="29" t="s">
        <v>301</v>
      </c>
      <c r="F139" s="49" t="s">
        <v>302</v>
      </c>
      <c r="G139" s="30" t="s">
        <v>302</v>
      </c>
      <c r="H139" s="29" t="s">
        <v>302</v>
      </c>
      <c r="I139" s="29" t="s">
        <v>302</v>
      </c>
      <c r="J139" s="29" t="s">
        <v>302</v>
      </c>
      <c r="K139" s="29" t="s">
        <v>302</v>
      </c>
    </row>
    <row r="140" spans="1:16" ht="26.25" customHeight="1" x14ac:dyDescent="0.25">
      <c r="A140" s="62" t="s">
        <v>319</v>
      </c>
      <c r="B140" s="63" t="s">
        <v>320</v>
      </c>
      <c r="C140" s="64"/>
      <c r="D140" s="65"/>
      <c r="E140" s="66"/>
      <c r="F140" s="31"/>
      <c r="G140" s="32"/>
      <c r="H140" s="31"/>
      <c r="I140" s="31"/>
      <c r="J140" s="31"/>
      <c r="K140" s="31"/>
    </row>
    <row r="141" spans="1:16" ht="41.25" customHeight="1" thickBot="1" x14ac:dyDescent="0.3">
      <c r="A141" s="51" t="s">
        <v>321</v>
      </c>
      <c r="B141" s="26" t="s">
        <v>324</v>
      </c>
      <c r="C141" s="27" t="s">
        <v>322</v>
      </c>
      <c r="D141" s="28" t="s">
        <v>104</v>
      </c>
      <c r="E141" s="29" t="s">
        <v>323</v>
      </c>
      <c r="F141" s="31"/>
      <c r="G141" s="32"/>
      <c r="H141" s="31"/>
      <c r="I141" s="31"/>
      <c r="J141" s="31"/>
      <c r="K141" s="31"/>
    </row>
    <row r="142" spans="1:16" s="33" customFormat="1" ht="26.25" customHeight="1" x14ac:dyDescent="0.25">
      <c r="A142" s="82" t="s">
        <v>303</v>
      </c>
      <c r="B142" s="82"/>
      <c r="C142" s="82"/>
      <c r="D142" s="82"/>
      <c r="E142" s="82"/>
      <c r="L142" s="33">
        <f>SUM(L9:L139)</f>
        <v>975</v>
      </c>
      <c r="M142" s="33">
        <f>SUM(M9:M139)</f>
        <v>-25</v>
      </c>
      <c r="N142" s="33">
        <f>SUM(N9:N139)</f>
        <v>-1025</v>
      </c>
      <c r="O142" s="33">
        <f>SUM(O9:O139)</f>
        <v>-2025</v>
      </c>
      <c r="P142" s="33">
        <f>SUM(P9:P139)</f>
        <v>-3025</v>
      </c>
    </row>
    <row r="143" spans="1:16" s="33" customFormat="1" ht="24.75" customHeight="1" x14ac:dyDescent="0.25">
      <c r="A143" s="82" t="s">
        <v>304</v>
      </c>
      <c r="B143" s="82"/>
      <c r="C143" s="82"/>
      <c r="D143" s="82"/>
      <c r="E143" s="82"/>
      <c r="L143" s="33">
        <v>700000</v>
      </c>
      <c r="M143" s="33">
        <v>600000</v>
      </c>
      <c r="N143" s="33">
        <v>500000</v>
      </c>
      <c r="O143" s="33">
        <v>400000</v>
      </c>
      <c r="P143" s="33">
        <v>300000</v>
      </c>
    </row>
    <row r="144" spans="1:16" s="33" customFormat="1" ht="35.25" customHeight="1" x14ac:dyDescent="0.25">
      <c r="A144" s="82" t="s">
        <v>332</v>
      </c>
      <c r="B144" s="82"/>
      <c r="C144" s="82"/>
      <c r="D144" s="82"/>
      <c r="E144" s="82"/>
      <c r="L144" s="33">
        <f>L142+2800</f>
        <v>3775</v>
      </c>
      <c r="M144" s="33">
        <f t="shared" ref="M144:P144" si="1">M142+2800</f>
        <v>2775</v>
      </c>
      <c r="N144" s="33">
        <f t="shared" si="1"/>
        <v>1775</v>
      </c>
      <c r="O144" s="33">
        <f t="shared" si="1"/>
        <v>775</v>
      </c>
      <c r="P144" s="33">
        <f t="shared" si="1"/>
        <v>-225</v>
      </c>
    </row>
    <row r="145" spans="1:11" s="33" customFormat="1" ht="23.25" customHeight="1" x14ac:dyDescent="0.25">
      <c r="A145" s="82" t="s">
        <v>305</v>
      </c>
      <c r="B145" s="82"/>
      <c r="C145" s="82"/>
      <c r="D145" s="82"/>
      <c r="E145" s="82"/>
    </row>
    <row r="146" spans="1:11" s="33" customFormat="1" ht="21.75" customHeight="1" x14ac:dyDescent="0.25">
      <c r="A146" s="82" t="s">
        <v>306</v>
      </c>
      <c r="B146" s="82"/>
      <c r="C146" s="82"/>
      <c r="D146" s="82"/>
      <c r="E146" s="34"/>
      <c r="F146" s="34"/>
      <c r="G146" s="34"/>
      <c r="H146" s="34"/>
      <c r="I146" s="34"/>
      <c r="J146" s="34"/>
      <c r="K146" s="34"/>
    </row>
    <row r="147" spans="1:11" ht="26.25" customHeight="1" x14ac:dyDescent="0.25">
      <c r="A147" s="36" t="s">
        <v>307</v>
      </c>
      <c r="B147" s="11" t="s">
        <v>308</v>
      </c>
    </row>
    <row r="148" spans="1:11" ht="135" customHeight="1" x14ac:dyDescent="0.25">
      <c r="A148" s="78" t="s">
        <v>309</v>
      </c>
      <c r="B148" s="78"/>
      <c r="C148" s="78"/>
      <c r="D148" s="78"/>
      <c r="E148" s="78"/>
      <c r="F148" s="11"/>
      <c r="G148" s="11"/>
      <c r="H148" s="11"/>
      <c r="I148" s="11"/>
      <c r="J148" s="11"/>
      <c r="K148" s="11"/>
    </row>
    <row r="149" spans="1:11" ht="172.5" customHeight="1" x14ac:dyDescent="0.25">
      <c r="A149" s="78" t="s">
        <v>347</v>
      </c>
      <c r="B149" s="78"/>
      <c r="C149" s="78"/>
      <c r="D149" s="78"/>
      <c r="E149" s="78"/>
      <c r="F149" s="11"/>
      <c r="G149" s="11"/>
      <c r="H149" s="11"/>
      <c r="I149" s="11"/>
      <c r="J149" s="11"/>
      <c r="K149" s="11"/>
    </row>
  </sheetData>
  <sheetProtection formatCells="0" formatColumns="0" formatRows="0" insertColumns="0" insertRows="0" insertHyperlinks="0" deleteColumns="0" deleteRows="0" sort="0" autoFilter="0" pivotTables="0"/>
  <mergeCells count="28">
    <mergeCell ref="A43:A45"/>
    <mergeCell ref="C43:C45"/>
    <mergeCell ref="D43:D45"/>
    <mergeCell ref="A53:A55"/>
    <mergeCell ref="D53:D55"/>
    <mergeCell ref="A1:E1"/>
    <mergeCell ref="A2:E2"/>
    <mergeCell ref="A3:E3"/>
    <mergeCell ref="A4:E4"/>
    <mergeCell ref="C5:E5"/>
    <mergeCell ref="D78:D81"/>
    <mergeCell ref="A88:A95"/>
    <mergeCell ref="A145:E145"/>
    <mergeCell ref="A146:D146"/>
    <mergeCell ref="A148:E148"/>
    <mergeCell ref="A132:A135"/>
    <mergeCell ref="B132:B135"/>
    <mergeCell ref="D88:D95"/>
    <mergeCell ref="A102:A103"/>
    <mergeCell ref="A78:A81"/>
    <mergeCell ref="C78:C81"/>
    <mergeCell ref="A149:E149"/>
    <mergeCell ref="A125:A128"/>
    <mergeCell ref="C125:C128"/>
    <mergeCell ref="D125:D128"/>
    <mergeCell ref="A142:E142"/>
    <mergeCell ref="A143:E143"/>
    <mergeCell ref="A144:E144"/>
  </mergeCells>
  <pageMargins left="0.51181102362204722" right="0" top="0.35433070866141736" bottom="0.35433070866141736" header="0.31496062992125984" footer="0.31496062992125984"/>
  <pageSetup paperSize="9" scale="70" fitToHeight="3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Тарифный план №1</vt:lpstr>
      <vt:lpstr>'Тарифный план №1'!Заголовки_для_печати</vt:lpstr>
      <vt:lpstr>'Тарифный план №1'!Область_печати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Герасименко Татьяна Ивановна</dc:creator>
  <cp:lastModifiedBy>Герасименко Татьяна Ивановна</cp:lastModifiedBy>
  <cp:lastPrinted>2019-08-08T06:09:09Z</cp:lastPrinted>
  <dcterms:created xsi:type="dcterms:W3CDTF">2019-07-31T13:53:22Z</dcterms:created>
  <dcterms:modified xsi:type="dcterms:W3CDTF">2020-02-28T14:06:45Z</dcterms:modified>
</cp:coreProperties>
</file>